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.Закупки\07. Почтовая марка\2026\5. Шкаф архивный\Извещение\"/>
    </mc:Choice>
  </mc:AlternateContent>
  <xr:revisionPtr revIDLastSave="0" documentId="13_ncr:1_{EC8F689B-8EB9-473A-907F-E2CF6C987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еновое предложение" sheetId="1" r:id="rId1"/>
    <sheet name="Лист1" sheetId="2" r:id="rId2"/>
  </sheets>
  <definedNames>
    <definedName name="_xlnm.Print_Area" localSheetId="0">'Ценовое предложение'!$A$3:$R$23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P20" i="1"/>
  <c r="O20" i="1"/>
  <c r="M20" i="1"/>
  <c r="M19" i="1"/>
  <c r="O19" i="1" l="1"/>
  <c r="P19" i="1" s="1"/>
</calcChain>
</file>

<file path=xl/sharedStrings.xml><?xml version="1.0" encoding="utf-8"?>
<sst xmlns="http://schemas.openxmlformats.org/spreadsheetml/2006/main" count="48" uniqueCount="48">
  <si>
    <t>Дата, исходящий номер</t>
  </si>
  <si>
    <t>ЦЕНОВОЕ ПРЕДЛОЖЕНИЕ</t>
  </si>
  <si>
    <t>Наименование данных</t>
  </si>
  <si>
    <t xml:space="preserve">Наименование Поставщика </t>
  </si>
  <si>
    <t>Адрес, ИНН, КПП, ОГРН</t>
  </si>
  <si>
    <t>Контактная информация (телефон, E-mail):</t>
  </si>
  <si>
    <t>№</t>
  </si>
  <si>
    <t>Ед. Изм.</t>
  </si>
  <si>
    <t>Кол-во</t>
  </si>
  <si>
    <t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(подпись)
Печать (при наличии)</t>
  </si>
  <si>
    <t>Условия оплаты</t>
  </si>
  <si>
    <t>Срок поставки товара</t>
  </si>
  <si>
    <t>Гарантийный срок</t>
  </si>
  <si>
    <t>Параметры поставки товара</t>
  </si>
  <si>
    <t>Форма 11 (Ценовое предложение)</t>
  </si>
  <si>
    <t>Данные Поставщика</t>
  </si>
  <si>
    <t>Требования к товару в соответствии с Техническим заданием (характеристики товара)</t>
  </si>
  <si>
    <t>Наименование товара</t>
  </si>
  <si>
    <r>
      <t xml:space="preserve">Ставка НДС, % </t>
    </r>
    <r>
      <rPr>
        <b/>
        <sz val="12"/>
        <color rgb="FFFF0000"/>
        <rFont val="Times New Roman"/>
        <family val="1"/>
        <charset val="204"/>
      </rPr>
      <t>**</t>
    </r>
  </si>
  <si>
    <r>
      <t>% предлагаемой скидки (Коэффициент снижения (% предлагаемой скидки)</t>
    </r>
    <r>
      <rPr>
        <b/>
        <sz val="12"/>
        <color rgb="FFFF0000"/>
        <rFont val="Times New Roman"/>
        <family val="1"/>
        <charset val="204"/>
      </rPr>
      <t>*</t>
    </r>
  </si>
  <si>
    <t>шт</t>
  </si>
  <si>
    <t>Единый реестр российской радиоэлектронной продукции</t>
  </si>
  <si>
    <t>отсутствует</t>
  </si>
  <si>
    <t>Реестр российской промышленной продукции, предусмотренного статьей 17.1 Федерального закона "О промышленной политике в Российской Федерации"</t>
  </si>
  <si>
    <t>Евразийскый реестр промышленных товаров государств - членов Евразийского экономического союза</t>
  </si>
  <si>
    <t>Реестр российских программ для электронных вычислительных машин и баз данных</t>
  </si>
  <si>
    <t>Страна происхождения товара</t>
  </si>
  <si>
    <r>
      <t xml:space="preserve">Общая цена товара, 
руб. </t>
    </r>
    <r>
      <rPr>
        <b/>
        <sz val="12"/>
        <color rgb="FFFF0000"/>
        <rFont val="Times New Roman"/>
        <family val="1"/>
        <charset val="204"/>
      </rPr>
      <t>без НДС</t>
    </r>
  </si>
  <si>
    <r>
      <t xml:space="preserve">Общая цена товара, 
руб. </t>
    </r>
    <r>
      <rPr>
        <b/>
        <sz val="12"/>
        <color rgb="FFFF0000"/>
        <rFont val="Times New Roman"/>
        <family val="1"/>
        <charset val="204"/>
      </rPr>
      <t>в т.ч. НДС***</t>
    </r>
  </si>
  <si>
    <t>В соответствии с условиями Технического задания</t>
  </si>
  <si>
    <t>Сумма НДС, 
руб.</t>
  </si>
  <si>
    <r>
      <t xml:space="preserve">НМЦ единицы ТРУ, руб. </t>
    </r>
    <r>
      <rPr>
        <b/>
        <sz val="12"/>
        <color rgb="FFFF0000"/>
        <rFont val="Times New Roman"/>
        <family val="1"/>
        <charset val="204"/>
      </rPr>
      <t>без НДС</t>
    </r>
  </si>
  <si>
    <t xml:space="preserve">Срок действия договора </t>
  </si>
  <si>
    <r>
      <t xml:space="preserve">Торговое наименование (модель) </t>
    </r>
    <r>
      <rPr>
        <b/>
        <sz val="12"/>
        <color rgb="FFFF0000"/>
        <rFont val="Times New Roman"/>
        <family val="1"/>
        <charset val="204"/>
      </rPr>
      <t>предлагаемого товара</t>
    </r>
  </si>
  <si>
    <r>
      <rPr>
        <b/>
        <sz val="12"/>
        <color rgb="FFFF0000"/>
        <rFont val="Times New Roman"/>
        <family val="1"/>
        <charset val="204"/>
      </rPr>
      <t>Конкретные</t>
    </r>
    <r>
      <rPr>
        <b/>
        <sz val="12"/>
        <color rgb="FF000000"/>
        <rFont val="Times New Roman"/>
        <family val="1"/>
        <charset val="204"/>
      </rPr>
      <t xml:space="preserve"> значения параметров соответствия (в соответсвии с Техническим заданием) товара, </t>
    </r>
    <r>
      <rPr>
        <b/>
        <sz val="12"/>
        <color rgb="FFFF0000"/>
        <rFont val="Times New Roman"/>
        <family val="1"/>
        <charset val="204"/>
      </rPr>
      <t>предлагаемого к поставке****</t>
    </r>
  </si>
  <si>
    <r>
      <t>Наименование реестра продукции в соответствии с п.3 ПП РФ № 1875</t>
    </r>
    <r>
      <rPr>
        <b/>
        <sz val="10"/>
        <color rgb="FFFF0000"/>
        <rFont val="Times New Roman"/>
        <family val="1"/>
        <charset val="204"/>
      </rPr>
      <t>*****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</si>
  <si>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0"/>
        <color rgb="FFFF0000"/>
        <rFont val="Times New Roman"/>
        <family val="1"/>
        <charset val="204"/>
      </rPr>
      <t>******</t>
    </r>
  </si>
  <si>
    <r>
      <rPr>
        <i/>
        <u/>
        <sz val="12.5"/>
        <rFont val="Times New Roman"/>
        <family val="1"/>
        <charset val="204"/>
      </rPr>
      <t>Инструкция по заполнению формы 11 Ценовое предложение</t>
    </r>
    <r>
      <rPr>
        <sz val="12.5"/>
        <color rgb="FFC00000"/>
        <rFont val="Times New Roman"/>
        <family val="1"/>
        <charset val="204"/>
      </rPr>
      <t xml:space="preserve">
*Необходимо указать предлагаемый размер скидки; цены должны быть указаны с округлением до второго знака после запятой (например, "10", что будет соответствовать коэффициенту снижения 0,9);
** если НДС не облагается, указать ссылку на норму НК РФ;
***в цену товара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
****предлагаемые товары должны соответствовать требованиям Технического задания, в столбце должны быть указаны конкретные значения показателей без слов/союзов: "не менее", "или" и т.д.;
***** указывается соответствующий реестр, предусмотренный п.3 ПП РФ № 1875
****** указывается номер реестровой записи из соответствующего реестра (при наличии)
</t>
    </r>
  </si>
  <si>
    <t>Срок действия ценового предложения</t>
  </si>
  <si>
    <t>Не менее 90 дней</t>
  </si>
  <si>
    <r>
      <t xml:space="preserve">В ответ на Ваш запрос цен от </t>
    </r>
    <r>
      <rPr>
        <sz val="14"/>
        <color rgb="FFC00000"/>
        <rFont val="Times New Roman"/>
        <family val="1"/>
        <charset val="204"/>
      </rPr>
      <t xml:space="preserve">____________ </t>
    </r>
    <r>
      <rPr>
        <b/>
        <sz val="14"/>
        <color rgb="FFC00000"/>
        <rFont val="Times New Roman"/>
        <family val="1"/>
        <charset val="204"/>
      </rPr>
      <t>№ _____________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предлагаем осуществить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поставку металлических архивных шкафов для нужд ООО «Почтовая марка» </t>
    </r>
    <r>
      <rPr>
        <sz val="14"/>
        <rFont val="Times New Roman"/>
        <family val="1"/>
        <charset val="204"/>
      </rPr>
      <t>в соответствии с Техническим заданием.</t>
    </r>
  </si>
  <si>
    <t>Оплата производится Покупателем путем перечисления денежных средств на расчетный счет Поставщика за фактически поставленный и принятый товар в срок не более 7 (семи) рабочих дней с даты подписания Покупателем товарной накладной по форме ТОРГ-12/УПД</t>
  </si>
  <si>
    <t xml:space="preserve">Поставка Товара осуществляется единовременно не позднее 10 (десяти) рабочих дней с даты заключения Договора </t>
  </si>
  <si>
    <t>Металлический архивный шкаф</t>
  </si>
  <si>
    <t>Материал каркаса: металл
Толщина металла: не менее 0,6 мм.
Количество дверей: 2
Тип открывания дверей: распашные
Наличие замка: Да
Тип замка: ключевой ригельный
Количество ключей в комплекте: не менее 2
Ширина: от 800 мм до 900 мм
Глубина: от 500 мм до 600 мм
Высота: от 1800 мм до 2000 мм
Количество полок: не менее 4
Максимальная нагрузка на полку: не менее 60 кг
Вес шкафа, кг: не более 60</t>
  </si>
  <si>
    <t>Материал каркаса: металл
Толщина металла: _____ мм.
Количество дверей: 2
Тип открывания дверей: распашные
Наличие замка: Да
Тип замка: ключевой ригельный
Количество ключей в комплекте: ______
Ширина: _____мм
Глубина: _______ мм
Высота: ________мм
Количество полок: _____
Максимальная нагрузка на полку: _____ кг
Вес шкафа, кг: ____</t>
  </si>
  <si>
    <t>Итого</t>
  </si>
  <si>
    <t xml:space="preserve">Договор действует по 31 декабря 2026 года, но в любом случае до полного исполнения Сторонами своих обязательств по Договору.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</si>
</sst>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.5"/>
      <color rgb="FFC00000"/>
      <name val="Times New Roman"/>
      <family val="1"/>
      <charset val="204"/>
    </font>
    <font>
      <i/>
      <u/>
      <sz val="12.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/>
    <xf numFmtId="0" fontId="27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2" borderId="9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 wrapText="1"/>
      <protection locked="0"/>
    </xf>
    <xf numFmtId="4" fontId="27" fillId="0" borderId="9" xfId="0" applyNumberFormat="1" applyFont="1" applyBorder="1" applyAlignment="1">
      <alignment horizontal="center" vertical="center"/>
    </xf>
    <xf numFmtId="4" fontId="2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wrapText="1"/>
    </xf>
    <xf numFmtId="3" fontId="14" fillId="0" borderId="2" xfId="0" applyNumberFormat="1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0" fontId="28" fillId="0" borderId="2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8" fillId="0" borderId="7" xfId="0" applyFont="1" applyBorder="1" applyAlignment="1" applyProtection="1">
      <alignment horizontal="left" vertical="center" wrapText="1"/>
      <protection locked="0"/>
    </xf>
    <xf numFmtId="0" fontId="28" fillId="0" borderId="8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>
      <alignment horizontal="left" vertical="center" wrapTex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view="pageBreakPreview" topLeftCell="A7" zoomScale="60" zoomScaleNormal="50" workbookViewId="0">
      <selection activeCell="C15" sqref="C15:D15"/>
    </sheetView>
  </sheetViews>
  <sheetFormatPr defaultColWidth="8.7109375" defaultRowHeight="15" x14ac:dyDescent="0.25"/>
  <cols>
    <col min="1" max="1" width="3.85546875" style="1" customWidth="1"/>
    <col min="2" max="2" width="43.42578125" style="1" customWidth="1"/>
    <col min="3" max="3" width="25.140625" style="1" customWidth="1"/>
    <col min="4" max="4" width="61.140625" style="1" customWidth="1"/>
    <col min="5" max="5" width="64.5703125" style="1" customWidth="1"/>
    <col min="6" max="6" width="19.7109375" style="1" customWidth="1"/>
    <col min="7" max="7" width="20.5703125" style="1" customWidth="1"/>
    <col min="8" max="8" width="25.28515625" style="1" customWidth="1"/>
    <col min="9" max="9" width="7.7109375" style="1" bestFit="1" customWidth="1"/>
    <col min="10" max="11" width="16.7109375" style="1" customWidth="1"/>
    <col min="12" max="12" width="19.28515625" style="1" customWidth="1"/>
    <col min="13" max="15" width="16.7109375" style="1" customWidth="1"/>
    <col min="16" max="16" width="19.140625" style="1" customWidth="1"/>
    <col min="17" max="17" width="15" style="1" customWidth="1"/>
    <col min="18" max="18" width="17.7109375" style="1" customWidth="1"/>
    <col min="19" max="16384" width="8.7109375" style="1"/>
  </cols>
  <sheetData>
    <row r="1" spans="2:15" ht="20.25" x14ac:dyDescent="0.25">
      <c r="B1" s="34" t="s">
        <v>14</v>
      </c>
    </row>
    <row r="3" spans="2:15" ht="18.75" x14ac:dyDescent="0.3">
      <c r="B3" s="2"/>
      <c r="C3" s="3"/>
      <c r="D3" s="3"/>
      <c r="E3" s="3"/>
      <c r="F3" s="3"/>
      <c r="G3" s="3"/>
      <c r="H3" s="3"/>
    </row>
    <row r="4" spans="2:15" ht="18.75" x14ac:dyDescent="0.25">
      <c r="B4" s="23" t="s">
        <v>0</v>
      </c>
      <c r="E4" s="19"/>
      <c r="F4" s="19"/>
      <c r="G4" s="19"/>
      <c r="H4" s="19"/>
      <c r="I4" s="19"/>
      <c r="J4" s="17"/>
      <c r="K4" s="17"/>
      <c r="L4" s="17"/>
      <c r="M4" s="4"/>
      <c r="N4" s="4"/>
    </row>
    <row r="5" spans="2:15" ht="60" customHeight="1" thickBot="1" x14ac:dyDescent="0.3">
      <c r="B5" s="60" t="s">
        <v>40</v>
      </c>
      <c r="C5" s="60"/>
      <c r="D5" s="60"/>
      <c r="E5" s="60"/>
      <c r="F5" s="35"/>
      <c r="G5" s="35"/>
      <c r="H5" s="35"/>
      <c r="I5" s="30"/>
      <c r="J5" s="5"/>
      <c r="K5" s="5"/>
      <c r="L5" s="5"/>
    </row>
    <row r="6" spans="2:15" ht="16.5" thickBot="1" x14ac:dyDescent="0.3">
      <c r="B6" s="61" t="s">
        <v>1</v>
      </c>
      <c r="C6" s="62"/>
      <c r="D6" s="63"/>
      <c r="E6" s="37"/>
      <c r="F6" s="37"/>
      <c r="G6" s="37"/>
      <c r="H6" s="37"/>
      <c r="I6" s="26"/>
      <c r="J6" s="6"/>
      <c r="K6" s="6"/>
      <c r="L6" s="6"/>
      <c r="M6" s="6"/>
      <c r="N6" s="6"/>
      <c r="O6" s="7"/>
    </row>
    <row r="7" spans="2:15" ht="16.5" thickBot="1" x14ac:dyDescent="0.3">
      <c r="B7" s="31" t="s">
        <v>2</v>
      </c>
      <c r="C7" s="66" t="s">
        <v>15</v>
      </c>
      <c r="D7" s="67"/>
      <c r="E7" s="37"/>
      <c r="F7" s="36"/>
      <c r="G7" s="36"/>
      <c r="H7" s="36"/>
      <c r="I7" s="27"/>
      <c r="J7" s="8"/>
      <c r="K7" s="8"/>
      <c r="L7" s="8"/>
      <c r="M7" s="9"/>
      <c r="N7" s="9"/>
      <c r="O7" s="10"/>
    </row>
    <row r="8" spans="2:15" ht="15.75" x14ac:dyDescent="0.25">
      <c r="B8" s="32" t="s">
        <v>3</v>
      </c>
      <c r="C8" s="68"/>
      <c r="D8" s="69"/>
      <c r="E8" s="37"/>
      <c r="F8" s="37"/>
      <c r="G8" s="37"/>
      <c r="H8" s="37"/>
      <c r="I8" s="28"/>
      <c r="J8" s="11"/>
      <c r="K8" s="11"/>
      <c r="L8" s="11"/>
      <c r="M8" s="11"/>
      <c r="N8" s="11"/>
      <c r="O8" s="12"/>
    </row>
    <row r="9" spans="2:15" ht="15.75" x14ac:dyDescent="0.25">
      <c r="B9" s="20" t="s">
        <v>4</v>
      </c>
      <c r="C9" s="70"/>
      <c r="D9" s="71"/>
      <c r="E9" s="37"/>
      <c r="F9" s="37"/>
      <c r="G9" s="37"/>
      <c r="H9" s="37"/>
      <c r="I9" s="28"/>
      <c r="J9" s="11"/>
      <c r="K9" s="11"/>
      <c r="L9" s="11"/>
      <c r="M9" s="11"/>
      <c r="N9" s="11"/>
      <c r="O9" s="12"/>
    </row>
    <row r="10" spans="2:15" ht="16.5" thickBot="1" x14ac:dyDescent="0.3">
      <c r="B10" s="21" t="s">
        <v>5</v>
      </c>
      <c r="C10" s="72"/>
      <c r="D10" s="73"/>
      <c r="E10" s="37"/>
      <c r="F10" s="37"/>
      <c r="G10" s="37"/>
      <c r="H10" s="37"/>
      <c r="I10" s="28"/>
      <c r="J10" s="11"/>
      <c r="K10" s="11"/>
      <c r="L10" s="11"/>
      <c r="M10" s="11"/>
      <c r="N10" s="11"/>
      <c r="O10" s="12"/>
    </row>
    <row r="11" spans="2:15" ht="16.5" thickBot="1" x14ac:dyDescent="0.3">
      <c r="B11" s="65" t="s">
        <v>13</v>
      </c>
      <c r="C11" s="65"/>
      <c r="D11" s="65"/>
      <c r="E11" s="37"/>
      <c r="F11" s="37"/>
      <c r="G11" s="37"/>
      <c r="H11" s="37"/>
      <c r="I11" s="27"/>
      <c r="J11" s="13"/>
      <c r="K11" s="13"/>
      <c r="L11" s="13"/>
      <c r="M11" s="13"/>
      <c r="N11" s="13"/>
      <c r="O11" s="14"/>
    </row>
    <row r="12" spans="2:15" ht="67.5" customHeight="1" x14ac:dyDescent="0.25">
      <c r="B12" s="32" t="s">
        <v>10</v>
      </c>
      <c r="C12" s="55" t="s">
        <v>41</v>
      </c>
      <c r="D12" s="64"/>
      <c r="E12" s="37"/>
      <c r="F12" s="37"/>
      <c r="G12" s="37"/>
      <c r="H12" s="37"/>
      <c r="I12" s="29"/>
      <c r="J12" s="11"/>
      <c r="K12" s="11"/>
      <c r="L12" s="11"/>
      <c r="M12" s="12"/>
      <c r="N12" s="12"/>
      <c r="O12" s="12"/>
    </row>
    <row r="13" spans="2:15" ht="38.25" customHeight="1" x14ac:dyDescent="0.25">
      <c r="B13" s="20" t="s">
        <v>11</v>
      </c>
      <c r="C13" s="55" t="s">
        <v>42</v>
      </c>
      <c r="D13" s="64"/>
      <c r="E13" s="37"/>
      <c r="F13" s="37"/>
      <c r="G13" s="37"/>
      <c r="H13" s="37"/>
      <c r="I13" s="29"/>
      <c r="J13" s="11"/>
      <c r="K13" s="11"/>
      <c r="L13" s="11"/>
      <c r="M13" s="12"/>
      <c r="N13" s="12"/>
      <c r="O13" s="12"/>
    </row>
    <row r="14" spans="2:15" ht="42" customHeight="1" x14ac:dyDescent="0.25">
      <c r="B14" s="20" t="s">
        <v>12</v>
      </c>
      <c r="C14" s="55" t="s">
        <v>29</v>
      </c>
      <c r="D14" s="55"/>
      <c r="E14" s="37"/>
      <c r="F14" s="37"/>
      <c r="G14" s="37"/>
      <c r="H14" s="37"/>
      <c r="I14" s="29"/>
      <c r="J14" s="11"/>
      <c r="K14" s="11"/>
      <c r="L14" s="11"/>
      <c r="M14" s="12"/>
      <c r="N14" s="12"/>
      <c r="O14" s="12"/>
    </row>
    <row r="15" spans="2:15" ht="29.25" customHeight="1" x14ac:dyDescent="0.25">
      <c r="B15" s="20" t="s">
        <v>32</v>
      </c>
      <c r="C15" s="58" t="s">
        <v>47</v>
      </c>
      <c r="D15" s="59"/>
      <c r="E15" s="37"/>
      <c r="F15" s="37"/>
      <c r="G15" s="37"/>
      <c r="H15" s="37"/>
      <c r="I15" s="29"/>
      <c r="J15" s="11"/>
      <c r="K15" s="11"/>
      <c r="L15" s="11"/>
      <c r="M15" s="12"/>
      <c r="N15" s="12"/>
      <c r="O15" s="12"/>
    </row>
    <row r="16" spans="2:15" ht="29.25" customHeight="1" x14ac:dyDescent="0.25">
      <c r="B16" s="42" t="s">
        <v>38</v>
      </c>
      <c r="C16" s="58" t="s">
        <v>39</v>
      </c>
      <c r="D16" s="59"/>
      <c r="E16" s="37"/>
      <c r="F16" s="37"/>
      <c r="G16" s="37"/>
      <c r="H16" s="37"/>
      <c r="I16" s="29"/>
      <c r="J16" s="11"/>
      <c r="K16" s="11"/>
      <c r="L16" s="11"/>
      <c r="M16" s="12"/>
      <c r="N16" s="12"/>
      <c r="O16" s="12"/>
    </row>
    <row r="18" spans="1:20" ht="94.5" x14ac:dyDescent="0.25">
      <c r="A18" s="24" t="s">
        <v>6</v>
      </c>
      <c r="B18" s="22" t="s">
        <v>17</v>
      </c>
      <c r="C18" s="22" t="s">
        <v>33</v>
      </c>
      <c r="D18" s="22" t="s">
        <v>16</v>
      </c>
      <c r="E18" s="22" t="s">
        <v>34</v>
      </c>
      <c r="F18" s="38" t="s">
        <v>26</v>
      </c>
      <c r="G18" s="38" t="s">
        <v>35</v>
      </c>
      <c r="H18" s="38" t="s">
        <v>36</v>
      </c>
      <c r="I18" s="22" t="s">
        <v>7</v>
      </c>
      <c r="J18" s="22" t="s">
        <v>8</v>
      </c>
      <c r="K18" s="25" t="s">
        <v>31</v>
      </c>
      <c r="L18" s="25" t="s">
        <v>19</v>
      </c>
      <c r="M18" s="22" t="s">
        <v>27</v>
      </c>
      <c r="N18" s="22" t="s">
        <v>18</v>
      </c>
      <c r="O18" s="25" t="s">
        <v>30</v>
      </c>
      <c r="P18" s="22" t="s">
        <v>28</v>
      </c>
    </row>
    <row r="19" spans="1:20" ht="202.5" customHeight="1" x14ac:dyDescent="0.25">
      <c r="A19" s="24">
        <v>1</v>
      </c>
      <c r="B19" s="43" t="s">
        <v>43</v>
      </c>
      <c r="C19" s="44"/>
      <c r="D19" s="45" t="s">
        <v>44</v>
      </c>
      <c r="E19" s="46" t="s">
        <v>45</v>
      </c>
      <c r="F19" s="47"/>
      <c r="G19" s="47"/>
      <c r="H19" s="47"/>
      <c r="I19" s="48" t="s">
        <v>20</v>
      </c>
      <c r="J19" s="49">
        <v>2</v>
      </c>
      <c r="K19" s="50">
        <v>11942.63</v>
      </c>
      <c r="L19" s="41"/>
      <c r="M19" s="51">
        <f>ROUND(K19*J19*(1-L19),2)</f>
        <v>23885.26</v>
      </c>
      <c r="N19" s="40"/>
      <c r="O19" s="51">
        <f>ROUND((M19*N19/100),2)</f>
        <v>0</v>
      </c>
      <c r="P19" s="51">
        <f>ROUND((M19+O19),2)</f>
        <v>23885.26</v>
      </c>
      <c r="Q19" s="39"/>
    </row>
    <row r="20" spans="1:20" ht="15.75" x14ac:dyDescent="0.25">
      <c r="B20" s="52" t="s">
        <v>46</v>
      </c>
      <c r="C20" s="52"/>
      <c r="D20" s="52"/>
      <c r="E20" s="52"/>
      <c r="F20" s="52"/>
      <c r="G20" s="52"/>
      <c r="H20" s="52"/>
      <c r="I20" s="52"/>
      <c r="J20" s="53">
        <f>SUM(J19)</f>
        <v>2</v>
      </c>
      <c r="K20" s="52"/>
      <c r="L20" s="52"/>
      <c r="M20" s="54">
        <f>SUM(M19)</f>
        <v>23885.26</v>
      </c>
      <c r="N20" s="52"/>
      <c r="O20" s="54">
        <f>SUM(O19)</f>
        <v>0</v>
      </c>
      <c r="P20" s="54">
        <f>SUM(P19)</f>
        <v>23885.26</v>
      </c>
      <c r="Q20" s="18"/>
      <c r="R20" s="18"/>
      <c r="S20" s="15"/>
      <c r="T20" s="15"/>
    </row>
    <row r="22" spans="1:20" ht="60" customHeight="1" x14ac:dyDescent="0.25">
      <c r="B22" s="57" t="s">
        <v>9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16"/>
      <c r="R22" s="16"/>
      <c r="S22" s="16"/>
    </row>
    <row r="23" spans="1:20" ht="22.15" customHeight="1" x14ac:dyDescent="0.25"/>
    <row r="24" spans="1:20" ht="123.75" customHeight="1" x14ac:dyDescent="0.25">
      <c r="A24" s="56" t="s">
        <v>37</v>
      </c>
      <c r="B24" s="56"/>
      <c r="C24" s="56"/>
      <c r="D24" s="56"/>
      <c r="E24" s="56"/>
      <c r="F24" s="56"/>
      <c r="G24" s="56"/>
      <c r="H24" s="56"/>
      <c r="I24" s="56"/>
      <c r="J24" s="56"/>
      <c r="K24" s="33"/>
      <c r="L24" s="33"/>
    </row>
  </sheetData>
  <mergeCells count="14">
    <mergeCell ref="B5:E5"/>
    <mergeCell ref="B6:D6"/>
    <mergeCell ref="C12:D12"/>
    <mergeCell ref="C13:D13"/>
    <mergeCell ref="B11:D11"/>
    <mergeCell ref="C7:D7"/>
    <mergeCell ref="C8:D8"/>
    <mergeCell ref="C9:D9"/>
    <mergeCell ref="C10:D10"/>
    <mergeCell ref="C14:D14"/>
    <mergeCell ref="A24:J24"/>
    <mergeCell ref="B22:P22"/>
    <mergeCell ref="C15:D15"/>
    <mergeCell ref="C16:D16"/>
  </mergeCells>
  <pageMargins left="0.70866141732283472" right="0.70866141732283472" top="0.74803149606299213" bottom="0.74803149606299213" header="0.31496062992125984" footer="0.31496062992125984"/>
  <pageSetup paperSize="9" scale="2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Лист1!$A$1:$A$5</xm:f>
          </x14:formula1>
          <xm:sqref>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21</v>
      </c>
    </row>
    <row r="5" spans="1:1" x14ac:dyDescent="0.25">
      <c r="A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Ценовое предложение</vt:lpstr>
      <vt:lpstr>Лист1</vt:lpstr>
      <vt:lpstr>'Ценовое предложение'!Область_печати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Беляева Марина Владимировна</cp:lastModifiedBy>
  <cp:lastPrinted>2023-07-04T15:23:07Z</cp:lastPrinted>
  <dcterms:created xsi:type="dcterms:W3CDTF">2022-06-08T15:50:48Z</dcterms:created>
  <dcterms:modified xsi:type="dcterms:W3CDTF">2026-06-23T10:40:00Z</dcterms:modified>
</cp:coreProperties>
</file>