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atiana_nazarova\Desktop\ЗАКУПКИ ДОКУМЕНТЫ\2026\МОИ ЗАКУПКИ\Сокр.цен.отбор ЗП-26-000000021477 (поставка угля Белово)\На площадку\"/>
    </mc:Choice>
  </mc:AlternateContent>
  <xr:revisionPtr revIDLastSave="0" documentId="8_{1DD1363E-17CB-4248-9314-2E5E538E427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НМЦ к дог" sheetId="1" r:id="rId1"/>
  </sheets>
  <definedNames>
    <definedName name="_xlnm.Print_Area" localSheetId="0">'НМЦ к дог'!$A$1:$L$15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  <c r="J5" i="1" s="1"/>
  <c r="K5" i="1" s="1"/>
  <c r="L6" i="1" l="1"/>
</calcChain>
</file>

<file path=xl/sharedStrings.xml><?xml version="1.0" encoding="utf-8"?>
<sst xmlns="http://schemas.openxmlformats.org/spreadsheetml/2006/main" count="27" uniqueCount="25">
  <si>
    <t>№</t>
  </si>
  <si>
    <t>Наименование объекта закупки</t>
  </si>
  <si>
    <t>Единица измерения</t>
  </si>
  <si>
    <t>Количество</t>
  </si>
  <si>
    <t>Источник информации о цене</t>
  </si>
  <si>
    <t>Однородность совокупности значений</t>
  </si>
  <si>
    <t>Среднее квадратичное отклонение</t>
  </si>
  <si>
    <t>ИТОГО</t>
  </si>
  <si>
    <t>Номер ценового предложения, указанный в таблице</t>
  </si>
  <si>
    <t>Дата сбора данных</t>
  </si>
  <si>
    <t>Срок действия ценового предложения</t>
  </si>
  <si>
    <t>Итого, расчет НМЦ</t>
  </si>
  <si>
    <t>Минимальная арифметическая  цена</t>
  </si>
  <si>
    <t>Средняя  арифметическая (для расчета коэффициента вариации)</t>
  </si>
  <si>
    <r>
      <t>Коэффициент вариации цен V(%) (</t>
    </r>
    <r>
      <rPr>
        <i/>
        <sz val="10"/>
        <color theme="1"/>
        <rFont val="Times New Roman"/>
        <family val="1"/>
        <charset val="204"/>
      </rPr>
      <t>не должен превышать 33%</t>
    </r>
    <r>
      <rPr>
        <sz val="10"/>
        <color theme="1"/>
        <rFont val="Times New Roman"/>
        <family val="1"/>
        <charset val="204"/>
      </rPr>
      <t>)</t>
    </r>
  </si>
  <si>
    <t xml:space="preserve">Источник 1 </t>
  </si>
  <si>
    <t xml:space="preserve">Источник 2 </t>
  </si>
  <si>
    <t xml:space="preserve">Источник 3 </t>
  </si>
  <si>
    <t>Источник 1</t>
  </si>
  <si>
    <t>т.</t>
  </si>
  <si>
    <t>Уголь</t>
  </si>
  <si>
    <t>ТАБЛИЦА РАСЧЕТА НАЧАЛЬНОЙ (МАКСИМАЛЬНОЙ) ЦЕНЫ КОНТРАКТА (ДОГОВОРА) на поставку угля для нужд Беловского почтамта  УФПС Кемеровской области (лот № 2)</t>
  </si>
  <si>
    <t>вх. Ф42-01/1648 от 23.06.2026</t>
  </si>
  <si>
    <t>вх. Ф42-01/1620 от 22.06.2026</t>
  </si>
  <si>
    <t>вх. Ф42-01/1622 от 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</si>
</sst>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>
      <alignment horizontal="left"/>
    </xf>
    <xf numFmtId="0" fontId="19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4" fontId="3" fillId="0" borderId="0" xfId="1" applyFont="1" applyAlignment="1" applyProtection="1">
      <alignment horizontal="justify" vertical="center" wrapText="1"/>
      <protection locked="0"/>
    </xf>
    <xf numFmtId="164" fontId="4" fillId="0" borderId="0" xfId="1" applyFont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64" fontId="3" fillId="0" borderId="0" xfId="1" applyFont="1" applyAlignment="1" applyProtection="1">
      <alignment vertical="center"/>
      <protection locked="0"/>
    </xf>
    <xf numFmtId="164" fontId="4" fillId="0" borderId="0" xfId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64" fontId="9" fillId="0" borderId="0" xfId="1" applyFont="1" applyAlignment="1" applyProtection="1">
      <alignment vertical="center"/>
      <protection locked="0"/>
    </xf>
    <xf numFmtId="164" fontId="10" fillId="0" borderId="0" xfId="1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4" fontId="3" fillId="0" borderId="0" xfId="1" applyFont="1" applyAlignment="1" applyProtection="1">
      <alignment horizontal="justify" vertical="center"/>
      <protection locked="0"/>
    </xf>
    <xf numFmtId="164" fontId="4" fillId="0" borderId="0" xfId="1" applyFont="1" applyAlignment="1" applyProtection="1">
      <alignment horizontal="justify" vertical="center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6" fillId="2" borderId="0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64" fontId="6" fillId="2" borderId="1" xfId="1" applyFont="1" applyFill="1" applyBorder="1" applyAlignment="1" applyProtection="1">
      <alignment horizontal="center" vertical="center" wrapText="1"/>
      <protection locked="0"/>
    </xf>
    <xf numFmtId="164" fontId="6" fillId="2" borderId="1" xfId="1" applyFont="1" applyFill="1" applyBorder="1" applyAlignment="1" applyProtection="1">
      <alignment horizontal="center" vertical="top" wrapText="1"/>
      <protection locked="0"/>
    </xf>
    <xf numFmtId="164" fontId="14" fillId="2" borderId="1" xfId="1" applyFont="1" applyFill="1" applyBorder="1" applyAlignment="1" applyProtection="1">
      <alignment horizontal="center" vertical="top" wrapText="1"/>
      <protection locked="0"/>
    </xf>
    <xf numFmtId="164" fontId="11" fillId="2" borderId="1" xfId="1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1" xfId="3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/>
    </xf>
    <xf numFmtId="164" fontId="6" fillId="2" borderId="1" xfId="1" applyFont="1" applyFill="1" applyBorder="1" applyAlignment="1" applyProtection="1">
      <alignment horizontal="justify" vertical="center" wrapText="1"/>
      <protection locked="0"/>
    </xf>
    <xf numFmtId="164" fontId="6" fillId="2" borderId="1" xfId="0" applyNumberFormat="1" applyFont="1" applyFill="1" applyBorder="1" applyAlignment="1" applyProtection="1">
      <alignment horizontal="justify" vertical="center" wrapText="1"/>
      <protection locked="0"/>
    </xf>
    <xf numFmtId="164" fontId="14" fillId="2" borderId="1" xfId="1" applyFont="1" applyFill="1" applyBorder="1" applyAlignment="1" applyProtection="1">
      <alignment horizontal="justify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Border="1" applyAlignment="1">
      <alignment horizontal="left" vertical="center" wrapText="1"/>
    </xf>
    <xf numFmtId="4" fontId="16" fillId="2" borderId="0" xfId="2" applyNumberFormat="1" applyFont="1" applyFill="1" applyBorder="1" applyAlignment="1">
      <alignment horizontal="center" vertical="center"/>
    </xf>
    <xf numFmtId="164" fontId="17" fillId="2" borderId="0" xfId="1" applyFont="1" applyFill="1" applyBorder="1" applyAlignment="1" applyProtection="1">
      <alignment horizontal="justify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8" fillId="2" borderId="0" xfId="0" applyFont="1" applyFill="1" applyAlignment="1" applyProtection="1">
      <alignment horizontal="center" vertical="center" wrapText="1"/>
      <protection locked="0"/>
    </xf>
    <xf numFmtId="164" fontId="18" fillId="2" borderId="0" xfId="1" applyFont="1" applyFill="1" applyAlignment="1" applyProtection="1">
      <alignment horizontal="justify" vertical="center" wrapText="1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164" fontId="12" fillId="2" borderId="0" xfId="1" applyFont="1" applyFill="1" applyAlignment="1" applyProtection="1">
      <alignment horizontal="justify" vertical="center" wrapText="1"/>
      <protection locked="0"/>
    </xf>
    <xf numFmtId="164" fontId="12" fillId="2" borderId="0" xfId="1" applyFont="1" applyFill="1" applyBorder="1" applyAlignment="1" applyProtection="1">
      <alignment horizontal="center" vertical="center" wrapText="1"/>
      <protection locked="0"/>
    </xf>
    <xf numFmtId="164" fontId="12" fillId="2" borderId="0" xfId="1" applyFont="1" applyFill="1" applyBorder="1" applyAlignment="1" applyProtection="1">
      <alignment horizontal="justify" vertical="center" wrapText="1"/>
      <protection locked="0"/>
    </xf>
    <xf numFmtId="164" fontId="6" fillId="2" borderId="0" xfId="1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justify" vertical="center" wrapText="1"/>
      <protection locked="0"/>
    </xf>
    <xf numFmtId="164" fontId="7" fillId="2" borderId="0" xfId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vertical="center"/>
      <protection locked="0"/>
    </xf>
    <xf numFmtId="164" fontId="11" fillId="2" borderId="0" xfId="1" applyFont="1" applyFill="1" applyAlignment="1" applyProtection="1">
      <alignment vertical="center"/>
      <protection locked="0"/>
    </xf>
    <xf numFmtId="164" fontId="13" fillId="2" borderId="0" xfId="1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top"/>
      <protection locked="0"/>
    </xf>
    <xf numFmtId="164" fontId="7" fillId="2" borderId="0" xfId="1" applyFont="1" applyFill="1" applyAlignment="1" applyProtection="1">
      <alignment vertical="top"/>
      <protection locked="0"/>
    </xf>
    <xf numFmtId="0" fontId="7" fillId="2" borderId="0" xfId="0" applyFont="1" applyFill="1" applyAlignment="1" applyProtection="1">
      <alignment vertical="center"/>
      <protection locked="0"/>
    </xf>
    <xf numFmtId="164" fontId="7" fillId="2" borderId="0" xfId="1" applyFont="1" applyFill="1" applyAlignment="1" applyProtection="1">
      <alignment vertical="center"/>
      <protection locked="0"/>
    </xf>
    <xf numFmtId="164" fontId="10" fillId="2" borderId="0" xfId="1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164" fontId="14" fillId="2" borderId="10" xfId="1" applyFont="1" applyFill="1" applyBorder="1" applyAlignment="1" applyProtection="1">
      <alignment horizontal="center" vertical="center" wrapText="1"/>
      <protection locked="0"/>
    </xf>
    <xf numFmtId="164" fontId="14" fillId="2" borderId="5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4" fontId="14" fillId="2" borderId="1" xfId="1" applyFont="1" applyFill="1" applyBorder="1" applyAlignment="1" applyProtection="1">
      <alignment horizontal="center" vertical="center" wrapText="1"/>
      <protection locked="0"/>
    </xf>
    <xf numFmtId="164" fontId="6" fillId="2" borderId="1" xfId="1" applyFont="1" applyFill="1" applyBorder="1" applyAlignment="1" applyProtection="1">
      <alignment horizontal="center" vertical="center" wrapText="1"/>
      <protection locked="0"/>
    </xf>
    <xf numFmtId="164" fontId="14" fillId="2" borderId="8" xfId="1" applyFont="1" applyFill="1" applyBorder="1" applyAlignment="1" applyProtection="1">
      <alignment horizontal="center" vertical="center" wrapText="1"/>
      <protection locked="0"/>
    </xf>
    <xf numFmtId="164" fontId="14" fillId="2" borderId="9" xfId="1" applyFont="1" applyFill="1" applyBorder="1" applyAlignment="1" applyProtection="1">
      <alignment horizontal="center" vertical="center" wrapText="1"/>
      <protection locked="0"/>
    </xf>
    <xf numFmtId="164" fontId="14" fillId="2" borderId="6" xfId="1" applyFont="1" applyFill="1" applyBorder="1" applyAlignment="1" applyProtection="1">
      <alignment horizontal="center" vertical="center" wrapText="1"/>
      <protection locked="0"/>
    </xf>
    <xf numFmtId="164" fontId="14" fillId="2" borderId="7" xfId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1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4" fontId="6" fillId="2" borderId="2" xfId="1" applyFont="1" applyFill="1" applyBorder="1" applyAlignment="1" applyProtection="1">
      <alignment horizontal="center" vertical="center" wrapText="1"/>
      <protection locked="0"/>
    </xf>
    <xf numFmtId="164" fontId="6" fillId="2" borderId="4" xfId="1" applyFont="1" applyFill="1" applyBorder="1" applyAlignment="1" applyProtection="1">
      <alignment horizontal="center" vertical="center" wrapText="1"/>
      <protection locked="0"/>
    </xf>
  </cellXfs>
  <cellStyles count="4">
    <cellStyle name="Гиперссылка" xfId="3" builtinId="8"/>
    <cellStyle name="Обычный" xfId="0" builtinId="0"/>
    <cellStyle name="Обычный 3" xfId="2" xr:uid="{00000000-0005-0000-0000-000002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view="pageBreakPreview" zoomScale="85" zoomScaleNormal="85" zoomScaleSheetLayoutView="85" workbookViewId="0">
      <selection activeCell="F14" sqref="A14:F14"/>
    </sheetView>
  </sheetViews>
  <sheetFormatPr defaultColWidth="9.1796875" defaultRowHeight="12.5" x14ac:dyDescent="0.35"/>
  <cols>
    <col min="1" max="1" width="6.1796875" style="4" customWidth="1"/>
    <col min="2" max="2" width="35.81640625" style="4" customWidth="1"/>
    <col min="3" max="4" width="12.453125" style="4" customWidth="1"/>
    <col min="5" max="5" width="16.54296875" style="5" customWidth="1"/>
    <col min="6" max="6" width="17.26953125" style="5" customWidth="1"/>
    <col min="7" max="7" width="14.54296875" style="5" customWidth="1"/>
    <col min="8" max="8" width="18.54296875" style="5" customWidth="1"/>
    <col min="9" max="9" width="18.26953125" style="6" customWidth="1"/>
    <col min="10" max="10" width="16.1796875" style="6" customWidth="1"/>
    <col min="11" max="11" width="14.81640625" style="7" customWidth="1"/>
    <col min="12" max="12" width="17.26953125" style="6" bestFit="1" customWidth="1"/>
    <col min="13" max="16384" width="9.1796875" style="2"/>
  </cols>
  <sheetData>
    <row r="1" spans="1:12" s="1" customFormat="1" ht="46.5" customHeight="1" x14ac:dyDescent="0.35">
      <c r="A1" s="64" t="s">
        <v>21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s="1" customFormat="1" ht="14.25" customHeight="1" x14ac:dyDescent="0.35">
      <c r="A2" s="20"/>
      <c r="B2" s="23"/>
      <c r="C2" s="20"/>
      <c r="D2" s="20"/>
      <c r="E2" s="20"/>
      <c r="F2" s="20"/>
      <c r="G2" s="21"/>
      <c r="H2" s="24"/>
      <c r="I2" s="20"/>
      <c r="J2" s="20"/>
      <c r="K2" s="20"/>
      <c r="L2" s="20"/>
    </row>
    <row r="3" spans="1:12" ht="15.75" customHeight="1" x14ac:dyDescent="0.35">
      <c r="A3" s="65" t="s">
        <v>0</v>
      </c>
      <c r="B3" s="65" t="s">
        <v>1</v>
      </c>
      <c r="C3" s="65" t="s">
        <v>2</v>
      </c>
      <c r="D3" s="65" t="s">
        <v>3</v>
      </c>
      <c r="E3" s="67" t="s">
        <v>4</v>
      </c>
      <c r="F3" s="67"/>
      <c r="G3" s="67"/>
      <c r="H3" s="25"/>
      <c r="I3" s="66" t="s">
        <v>5</v>
      </c>
      <c r="J3" s="66"/>
      <c r="K3" s="66"/>
      <c r="L3" s="66" t="s">
        <v>11</v>
      </c>
    </row>
    <row r="4" spans="1:12" s="3" customFormat="1" ht="77.5" x14ac:dyDescent="0.35">
      <c r="A4" s="65"/>
      <c r="B4" s="65"/>
      <c r="C4" s="65"/>
      <c r="D4" s="65"/>
      <c r="E4" s="26" t="s">
        <v>18</v>
      </c>
      <c r="F4" s="26" t="s">
        <v>16</v>
      </c>
      <c r="G4" s="26" t="s">
        <v>17</v>
      </c>
      <c r="H4" s="27" t="s">
        <v>12</v>
      </c>
      <c r="I4" s="26" t="s">
        <v>13</v>
      </c>
      <c r="J4" s="26" t="s">
        <v>6</v>
      </c>
      <c r="K4" s="28" t="s">
        <v>14</v>
      </c>
      <c r="L4" s="66"/>
    </row>
    <row r="5" spans="1:12" ht="45" customHeight="1" x14ac:dyDescent="0.35">
      <c r="A5" s="29">
        <v>1</v>
      </c>
      <c r="B5" s="30" t="s">
        <v>20</v>
      </c>
      <c r="C5" s="31" t="s">
        <v>19</v>
      </c>
      <c r="D5" s="31">
        <v>389</v>
      </c>
      <c r="E5" s="32">
        <v>1556000</v>
      </c>
      <c r="F5" s="33">
        <v>1633800</v>
      </c>
      <c r="G5" s="33">
        <v>1672000</v>
      </c>
      <c r="H5" s="34">
        <v>1556000</v>
      </c>
      <c r="I5" s="35">
        <f>AVERAGE(E5:G5)</f>
        <v>1620600</v>
      </c>
      <c r="J5" s="35">
        <f>SQRT(((SUM((POWER(E5-I5,2)),(POWER(F5-I5,2)),(POWER(G5-I5,2))))/(COLUMNS(E5:G5)-1)))</f>
        <v>59115.818526008756</v>
      </c>
      <c r="K5" s="36">
        <f>J5/I5*100</f>
        <v>3.6477735731216065</v>
      </c>
      <c r="L5" s="37">
        <v>1556000</v>
      </c>
    </row>
    <row r="6" spans="1:12" ht="15.5" x14ac:dyDescent="0.35">
      <c r="A6" s="38"/>
      <c r="B6" s="39"/>
      <c r="C6" s="22"/>
      <c r="D6" s="22"/>
      <c r="E6" s="40"/>
      <c r="F6" s="40"/>
      <c r="G6" s="40"/>
      <c r="H6" s="40"/>
      <c r="I6" s="41"/>
      <c r="J6" s="68" t="s">
        <v>7</v>
      </c>
      <c r="K6" s="69"/>
      <c r="L6" s="62">
        <f>SUM(L5:L5)</f>
        <v>1556000</v>
      </c>
    </row>
    <row r="7" spans="1:12" ht="13" x14ac:dyDescent="0.35">
      <c r="A7" s="42"/>
      <c r="B7" s="43"/>
      <c r="C7" s="43"/>
      <c r="D7" s="43"/>
      <c r="E7" s="44"/>
      <c r="F7" s="44"/>
      <c r="G7" s="44"/>
      <c r="H7" s="44"/>
      <c r="I7" s="44"/>
      <c r="J7" s="70"/>
      <c r="K7" s="71"/>
      <c r="L7" s="63"/>
    </row>
    <row r="8" spans="1:12" ht="27.75" customHeight="1" x14ac:dyDescent="0.35">
      <c r="A8" s="78"/>
      <c r="B8" s="78"/>
      <c r="C8" s="78"/>
      <c r="D8" s="78"/>
      <c r="E8" s="78"/>
      <c r="F8" s="78"/>
      <c r="G8" s="78"/>
      <c r="H8" s="45"/>
      <c r="I8" s="46"/>
      <c r="J8" s="47"/>
      <c r="K8" s="47"/>
      <c r="L8" s="48"/>
    </row>
    <row r="9" spans="1:12" ht="28.5" customHeight="1" x14ac:dyDescent="0.35">
      <c r="A9" s="79" t="s">
        <v>8</v>
      </c>
      <c r="B9" s="80"/>
      <c r="C9" s="81"/>
      <c r="D9" s="82" t="s">
        <v>9</v>
      </c>
      <c r="E9" s="83"/>
      <c r="F9" s="82" t="s">
        <v>10</v>
      </c>
      <c r="G9" s="83"/>
      <c r="H9" s="49"/>
      <c r="I9" s="46"/>
      <c r="J9" s="46"/>
      <c r="K9" s="50"/>
      <c r="L9" s="46"/>
    </row>
    <row r="10" spans="1:12" ht="33" customHeight="1" x14ac:dyDescent="0.35">
      <c r="A10" s="73" t="s">
        <v>15</v>
      </c>
      <c r="B10" s="74"/>
      <c r="C10" s="75"/>
      <c r="D10" s="76" t="s">
        <v>22</v>
      </c>
      <c r="E10" s="77"/>
      <c r="F10" s="76">
        <v>46257</v>
      </c>
      <c r="G10" s="77"/>
      <c r="H10" s="51"/>
      <c r="I10" s="46"/>
      <c r="J10" s="46"/>
      <c r="K10" s="50"/>
      <c r="L10" s="46"/>
    </row>
    <row r="11" spans="1:12" ht="33.75" customHeight="1" x14ac:dyDescent="0.35">
      <c r="A11" s="73" t="s">
        <v>16</v>
      </c>
      <c r="B11" s="74"/>
      <c r="C11" s="75"/>
      <c r="D11" s="76" t="s">
        <v>23</v>
      </c>
      <c r="E11" s="77"/>
      <c r="F11" s="76">
        <v>46287</v>
      </c>
      <c r="G11" s="77"/>
      <c r="H11" s="51"/>
      <c r="I11" s="46"/>
      <c r="J11" s="46"/>
      <c r="K11" s="50"/>
      <c r="L11" s="46"/>
    </row>
    <row r="12" spans="1:12" ht="33.75" customHeight="1" x14ac:dyDescent="0.35">
      <c r="A12" s="73" t="s">
        <v>17</v>
      </c>
      <c r="B12" s="74"/>
      <c r="C12" s="75"/>
      <c r="D12" s="76" t="s">
        <v>24</v>
      </c>
      <c r="E12" s="77"/>
      <c r="F12" s="76">
        <v>46287</v>
      </c>
      <c r="G12" s="77"/>
      <c r="H12" s="51"/>
      <c r="I12" s="46"/>
      <c r="J12" s="46"/>
      <c r="K12" s="50"/>
      <c r="L12" s="46"/>
    </row>
    <row r="13" spans="1:12" ht="13" x14ac:dyDescent="0.35">
      <c r="A13" s="52"/>
      <c r="B13" s="52"/>
      <c r="C13" s="52"/>
      <c r="D13" s="52"/>
      <c r="E13" s="53"/>
      <c r="F13" s="53"/>
      <c r="G13" s="53"/>
      <c r="H13" s="53"/>
      <c r="I13" s="54"/>
      <c r="J13" s="54"/>
      <c r="K13" s="55"/>
      <c r="L13" s="54"/>
    </row>
    <row r="14" spans="1:12" ht="15.5" x14ac:dyDescent="0.35">
      <c r="A14" s="72"/>
      <c r="B14" s="72"/>
      <c r="C14" s="72"/>
      <c r="D14" s="56"/>
      <c r="E14" s="57"/>
      <c r="F14" s="57"/>
      <c r="G14" s="57"/>
      <c r="H14" s="57"/>
      <c r="I14" s="54"/>
      <c r="J14" s="54"/>
      <c r="K14" s="55"/>
      <c r="L14" s="54"/>
    </row>
    <row r="15" spans="1:12" ht="15.5" x14ac:dyDescent="0.35">
      <c r="A15" s="58"/>
      <c r="B15" s="58"/>
      <c r="C15" s="58"/>
      <c r="D15" s="58"/>
      <c r="E15" s="59"/>
      <c r="F15" s="59"/>
      <c r="G15" s="59"/>
      <c r="H15" s="59"/>
      <c r="I15" s="60"/>
      <c r="J15" s="60"/>
      <c r="K15" s="61"/>
      <c r="L15" s="60"/>
    </row>
    <row r="16" spans="1:12" x14ac:dyDescent="0.35">
      <c r="A16" s="12"/>
      <c r="B16" s="12"/>
      <c r="C16" s="12"/>
      <c r="D16" s="12"/>
      <c r="E16" s="13"/>
      <c r="F16" s="13"/>
      <c r="G16" s="13"/>
      <c r="H16" s="13"/>
      <c r="I16" s="14"/>
      <c r="J16" s="14"/>
      <c r="K16" s="15"/>
      <c r="L16" s="14"/>
    </row>
    <row r="17" spans="1:12" x14ac:dyDescent="0.35">
      <c r="A17" s="12"/>
      <c r="B17" s="12"/>
      <c r="C17" s="12"/>
      <c r="D17" s="12"/>
      <c r="E17" s="13"/>
      <c r="F17" s="13"/>
      <c r="G17" s="13"/>
      <c r="H17" s="13"/>
      <c r="I17" s="10"/>
      <c r="J17" s="10"/>
      <c r="K17" s="11"/>
      <c r="L17" s="10"/>
    </row>
    <row r="18" spans="1:12" x14ac:dyDescent="0.35">
      <c r="A18" s="8"/>
      <c r="B18" s="8"/>
      <c r="C18" s="8"/>
      <c r="D18" s="8"/>
      <c r="E18" s="9"/>
      <c r="F18" s="9"/>
      <c r="G18" s="9"/>
      <c r="H18" s="9"/>
      <c r="I18" s="18"/>
      <c r="J18" s="18"/>
      <c r="K18" s="19"/>
      <c r="L18" s="18"/>
    </row>
    <row r="19" spans="1:12" x14ac:dyDescent="0.35">
      <c r="A19" s="16"/>
      <c r="B19" s="16"/>
      <c r="C19" s="16"/>
      <c r="D19" s="16"/>
      <c r="E19" s="17"/>
      <c r="F19" s="17"/>
      <c r="G19" s="17"/>
      <c r="H19" s="17"/>
    </row>
  </sheetData>
  <mergeCells count="24">
    <mergeCell ref="A8:G8"/>
    <mergeCell ref="A9:C9"/>
    <mergeCell ref="D9:E9"/>
    <mergeCell ref="F9:G9"/>
    <mergeCell ref="A10:C10"/>
    <mergeCell ref="D10:E10"/>
    <mergeCell ref="F10:G10"/>
    <mergeCell ref="A14:C14"/>
    <mergeCell ref="A11:C11"/>
    <mergeCell ref="D11:E11"/>
    <mergeCell ref="F11:G11"/>
    <mergeCell ref="A12:C12"/>
    <mergeCell ref="D12:E12"/>
    <mergeCell ref="F12:G12"/>
    <mergeCell ref="L6:L7"/>
    <mergeCell ref="A1:L1"/>
    <mergeCell ref="A3:A4"/>
    <mergeCell ref="C3:C4"/>
    <mergeCell ref="D3:D4"/>
    <mergeCell ref="I3:K3"/>
    <mergeCell ref="L3:L4"/>
    <mergeCell ref="B3:B4"/>
    <mergeCell ref="E3:G3"/>
    <mergeCell ref="J6:K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 к дог</vt:lpstr>
      <vt:lpstr>'НМЦ к дог'!Область_печати</vt:lpstr>
    </vt:vector>
  </TitlesOfParts>
  <Company>ФГУП "Почта России"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Подойников Андрей Васильевич</dc:creator>
  <cp:lastModifiedBy>Назарова Татьяна Ивановна</cp:lastModifiedBy>
  <cp:lastPrinted>2026-06-25T02:42:09Z</cp:lastPrinted>
  <dcterms:created xsi:type="dcterms:W3CDTF">2017-07-17T02:52:26Z</dcterms:created>
  <dcterms:modified xsi:type="dcterms:W3CDTF">2026-07-14T02:51:59Z</dcterms:modified>
</cp:coreProperties>
</file>