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РАСЧЕТ" sheetId="3" r:id="rId1"/>
  </sheets>
  <definedNames>
    <definedName name="_xlnm.Print_Area" localSheetId="0">РАСЧЕТ!$A$1:$M$13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3" l="1"/>
  <c r="I5" i="3" l="1"/>
  <c r="K5" i="3"/>
  <c r="L5" i="3"/>
  <c r="M5" i="3" l="1"/>
  <c r="M6" i="3" s="1"/>
</calcChain>
</file>

<file path=xl/sharedStrings.xml><?xml version="1.0" encoding="utf-8"?>
<sst xmlns="http://schemas.openxmlformats.org/spreadsheetml/2006/main" count="28" uniqueCount="26">
  <si>
    <t>№ п/п</t>
  </si>
  <si>
    <t>Наименование товара, работы, услуги</t>
  </si>
  <si>
    <t>Единица измерения</t>
  </si>
  <si>
    <t>Количество источников ценовой информации</t>
  </si>
  <si>
    <t>Коэффициент вариации</t>
  </si>
  <si>
    <t>Источник № 1</t>
  </si>
  <si>
    <t>Источник № 3</t>
  </si>
  <si>
    <t>Номер источника ценовой информации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</si>
  <si>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</si>
  <si>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Срок действия ценового предложения</t>
  </si>
  <si>
    <t>Источник № 2</t>
  </si>
  <si>
    <t>Цены поставщиков (исполнителей, подрядчиков) за единицу измерения (работы, услуги), рублей</t>
  </si>
  <si>
    <t>Минимальная арифметическая  цена</t>
  </si>
  <si>
    <t>Средняя  арифметическая (для расчета коэффициента вариации)</t>
  </si>
  <si>
    <t>Однородность совокупности значений</t>
  </si>
  <si>
    <t>Среднее квадратичное отклонение</t>
  </si>
  <si>
    <t>Итого НМЦ, руб.</t>
  </si>
  <si>
    <t>Количество</t>
  </si>
  <si>
    <t>штука</t>
  </si>
  <si>
    <t>Источник № 4</t>
  </si>
  <si>
    <t>КП № Ф42/07-48 от 10.07.2026</t>
  </si>
  <si>
    <t>КП№ Ф42/07-54 от 10.07.2026</t>
  </si>
  <si>
    <t>КП № Ф42/07-55 от 10.07.2026</t>
  </si>
  <si>
    <t>Таблица для расчета начальной (максимальной) цены договора на поставку и монтаж модульного отделения почтовой связи (652220)  площадью 11,9 кв. м для нужд УФПС Кемеровской области АО "Почта России"</t>
  </si>
  <si>
    <t>Поставка и монтаж модульного отделения почтовой связи (652220)  площадью 11,9 кв. м для нужд УФПС Кемеровской области АО "Почта России".</t>
  </si>
  <si>
    <t>ИТОГО НМЦ, сумма с учетом объема, руб. без НДС: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</si>
</sst>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vertAlign val="superscript"/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55">
    <xf numFmtId="0" fontId="0" fillId="0" borderId="0" xfId="0"/>
    <xf numFmtId="0" fontId="11" fillId="0" borderId="0" xfId="0" applyFont="1" applyBorder="1"/>
    <xf numFmtId="0" fontId="9" fillId="0" borderId="0" xfId="0" applyFont="1" applyBorder="1"/>
    <xf numFmtId="0" fontId="20" fillId="0" borderId="0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/>
    <xf numFmtId="0" fontId="2" fillId="0" borderId="0" xfId="0" applyFont="1" applyBorder="1"/>
    <xf numFmtId="0" fontId="23" fillId="0" borderId="0" xfId="0" applyFont="1" applyBorder="1"/>
    <xf numFmtId="4" fontId="23" fillId="0" borderId="0" xfId="0" applyNumberFormat="1" applyFont="1" applyBorder="1"/>
    <xf numFmtId="14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justify" vertical="center" wrapText="1"/>
    </xf>
    <xf numFmtId="4" fontId="14" fillId="0" borderId="0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4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0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justify" vertical="center" wrapText="1"/>
    </xf>
    <xf numFmtId="0" fontId="19" fillId="0" borderId="0" xfId="0" applyFont="1" applyBorder="1" applyAlignment="1">
      <alignment horizontal="justify" vertical="center" wrapText="1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Процентный" xfId="1" builtinId="5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5" zoomScaleNormal="85" workbookViewId="0">
      <selection activeCell="A7" sqref="A7:B7"/>
    </sheetView>
  </sheetViews>
  <sheetFormatPr defaultColWidth="9.140625" defaultRowHeight="12.75" x14ac:dyDescent="0.2"/>
  <cols>
    <col min="1" max="1" width="9.5703125" style="1" customWidth="1"/>
    <col min="2" max="2" width="44.140625" style="1" customWidth="1"/>
    <col min="3" max="3" width="9.140625" style="1"/>
    <col min="4" max="4" width="9.28515625" style="1" bestFit="1" customWidth="1"/>
    <col min="5" max="5" width="12.28515625" style="1" customWidth="1"/>
    <col min="6" max="6" width="14.140625" style="1" bestFit="1" customWidth="1"/>
    <col min="7" max="7" width="16.140625" style="1" bestFit="1" customWidth="1"/>
    <col min="8" max="8" width="13.5703125" style="1" bestFit="1" customWidth="1"/>
    <col min="9" max="9" width="14" style="1" customWidth="1"/>
    <col min="10" max="10" width="22.28515625" style="1" customWidth="1"/>
    <col min="11" max="11" width="14.28515625" style="1" customWidth="1"/>
    <col min="12" max="12" width="9.5703125" style="1" bestFit="1" customWidth="1"/>
    <col min="13" max="13" width="19.28515625" style="1" customWidth="1"/>
    <col min="14" max="16384" width="9.140625" style="1"/>
  </cols>
  <sheetData>
    <row r="1" spans="1:13" ht="45" customHeight="1" x14ac:dyDescent="0.2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58.5" customHeight="1" x14ac:dyDescent="0.2">
      <c r="A3" s="29" t="s">
        <v>0</v>
      </c>
      <c r="B3" s="30" t="s">
        <v>1</v>
      </c>
      <c r="C3" s="30" t="s">
        <v>2</v>
      </c>
      <c r="D3" s="31" t="s">
        <v>17</v>
      </c>
      <c r="E3" s="30" t="s">
        <v>3</v>
      </c>
      <c r="F3" s="30" t="s">
        <v>11</v>
      </c>
      <c r="G3" s="30"/>
      <c r="H3" s="30"/>
      <c r="I3" s="37" t="s">
        <v>12</v>
      </c>
      <c r="J3" s="33" t="s">
        <v>14</v>
      </c>
      <c r="K3" s="34"/>
      <c r="L3" s="34"/>
      <c r="M3" s="35" t="s">
        <v>16</v>
      </c>
    </row>
    <row r="4" spans="1:13" ht="93.75" customHeight="1" x14ac:dyDescent="0.2">
      <c r="A4" s="29"/>
      <c r="B4" s="30"/>
      <c r="C4" s="30"/>
      <c r="D4" s="32"/>
      <c r="E4" s="30"/>
      <c r="F4" s="5" t="s">
        <v>5</v>
      </c>
      <c r="G4" s="5" t="s">
        <v>10</v>
      </c>
      <c r="H4" s="16" t="s">
        <v>19</v>
      </c>
      <c r="I4" s="38"/>
      <c r="J4" s="12" t="s">
        <v>13</v>
      </c>
      <c r="K4" s="12" t="s">
        <v>15</v>
      </c>
      <c r="L4" s="13" t="s">
        <v>4</v>
      </c>
      <c r="M4" s="36"/>
    </row>
    <row r="5" spans="1:13" ht="60" x14ac:dyDescent="0.2">
      <c r="A5" s="4">
        <v>1</v>
      </c>
      <c r="B5" s="6" t="s">
        <v>24</v>
      </c>
      <c r="C5" s="16" t="s">
        <v>18</v>
      </c>
      <c r="D5" s="8">
        <v>1</v>
      </c>
      <c r="E5" s="5">
        <v>3</v>
      </c>
      <c r="F5" s="17">
        <v>3389000</v>
      </c>
      <c r="G5" s="17">
        <v>3750150</v>
      </c>
      <c r="H5" s="17">
        <v>3472336</v>
      </c>
      <c r="I5" s="9">
        <f>F5</f>
        <v>3389000</v>
      </c>
      <c r="J5" s="9">
        <f>(F5+G5+H5)/E5</f>
        <v>3537162</v>
      </c>
      <c r="K5" s="9">
        <f>SQRT(((SUM((POWER(F5-H5,2)),(POWER(G5-J5,2)),(POWER(H5-J5,2))))/(COLUMNS(F5:H5)-1)))</f>
        <v>168094.0024450605</v>
      </c>
      <c r="L5" s="10">
        <f>ROUND(ROUND(SQRT(ROUND((ROUND(POWER((F5-J5),2)+POWER((G5-J5),2)+POWER((H5-J5),2),2))/(E5-1),2)),2)/J5,3)</f>
        <v>5.2999999999999999E-2</v>
      </c>
      <c r="M5" s="9">
        <f>I5</f>
        <v>3389000</v>
      </c>
    </row>
    <row r="6" spans="1:13" ht="20.25" customHeight="1" x14ac:dyDescent="0.2">
      <c r="A6" s="54" t="s">
        <v>25</v>
      </c>
      <c r="B6" s="25"/>
      <c r="C6" s="25"/>
      <c r="D6" s="25"/>
      <c r="E6" s="25"/>
      <c r="F6" s="25"/>
      <c r="G6" s="25"/>
      <c r="H6" s="26"/>
      <c r="I6" s="26"/>
      <c r="J6" s="25"/>
      <c r="K6" s="25"/>
      <c r="L6" s="25"/>
      <c r="M6" s="11">
        <f>M5*D5</f>
        <v>3389000</v>
      </c>
    </row>
    <row r="7" spans="1:13" ht="47.25" customHeight="1" x14ac:dyDescent="0.2">
      <c r="A7" s="41" t="s">
        <v>7</v>
      </c>
      <c r="B7" s="41"/>
      <c r="C7" s="42" t="s">
        <v>8</v>
      </c>
      <c r="D7" s="42"/>
      <c r="E7" s="42"/>
      <c r="F7" s="42"/>
      <c r="G7" s="42"/>
      <c r="H7" s="42"/>
      <c r="I7" s="7"/>
      <c r="J7" s="41" t="s">
        <v>9</v>
      </c>
      <c r="K7" s="41"/>
      <c r="L7" s="41"/>
      <c r="M7" s="41"/>
    </row>
    <row r="8" spans="1:13" ht="15" x14ac:dyDescent="0.25">
      <c r="A8" s="41" t="s">
        <v>5</v>
      </c>
      <c r="B8" s="41"/>
      <c r="C8" s="43" t="s">
        <v>20</v>
      </c>
      <c r="D8" s="43"/>
      <c r="E8" s="43"/>
      <c r="F8" s="43"/>
      <c r="G8" s="43"/>
      <c r="H8" s="43"/>
      <c r="I8" s="14"/>
      <c r="J8" s="44">
        <v>46386</v>
      </c>
      <c r="K8" s="45"/>
      <c r="L8" s="45"/>
      <c r="M8" s="45"/>
    </row>
    <row r="9" spans="1:13" ht="15" x14ac:dyDescent="0.25">
      <c r="A9" s="41" t="s">
        <v>10</v>
      </c>
      <c r="B9" s="41"/>
      <c r="C9" s="43" t="s">
        <v>21</v>
      </c>
      <c r="D9" s="43"/>
      <c r="E9" s="43"/>
      <c r="F9" s="43"/>
      <c r="G9" s="43"/>
      <c r="H9" s="43"/>
      <c r="I9" s="15"/>
      <c r="J9" s="46">
        <v>46386</v>
      </c>
      <c r="K9" s="47"/>
      <c r="L9" s="47"/>
      <c r="M9" s="47"/>
    </row>
    <row r="10" spans="1:13" ht="15" x14ac:dyDescent="0.25">
      <c r="A10" s="41" t="s">
        <v>6</v>
      </c>
      <c r="B10" s="41"/>
      <c r="C10" s="51" t="s">
        <v>22</v>
      </c>
      <c r="D10" s="52"/>
      <c r="E10" s="52"/>
      <c r="F10" s="52"/>
      <c r="G10" s="52"/>
      <c r="H10" s="53"/>
      <c r="I10" s="15"/>
      <c r="J10" s="22">
        <v>46386</v>
      </c>
      <c r="K10" s="23"/>
      <c r="L10" s="23"/>
      <c r="M10" s="24"/>
    </row>
    <row r="11" spans="1:13" ht="15" customHeight="1" x14ac:dyDescent="0.25">
      <c r="A11" s="49"/>
      <c r="B11" s="49"/>
      <c r="C11" s="49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33" customHeight="1" x14ac:dyDescent="0.25">
      <c r="A12" s="50"/>
      <c r="B12" s="50"/>
      <c r="C12" s="50"/>
      <c r="D12" s="3"/>
      <c r="E12" s="48"/>
      <c r="F12" s="48"/>
      <c r="G12" s="19"/>
      <c r="H12" s="2"/>
      <c r="I12" s="2"/>
      <c r="J12" s="2"/>
      <c r="K12" s="2"/>
      <c r="L12" s="2"/>
      <c r="M12" s="2"/>
    </row>
    <row r="13" spans="1:13" x14ac:dyDescent="0.2">
      <c r="A13" s="39"/>
      <c r="B13" s="39"/>
      <c r="C13" s="39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3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ht="18.75" x14ac:dyDescent="0.3">
      <c r="A16" s="18"/>
      <c r="B16" s="18"/>
      <c r="C16" s="18"/>
      <c r="D16" s="18"/>
      <c r="E16" s="18"/>
      <c r="F16" s="21"/>
      <c r="G16" s="21"/>
      <c r="H16" s="21"/>
      <c r="I16" s="21"/>
      <c r="J16" s="18"/>
      <c r="K16" s="18"/>
      <c r="L16" s="18"/>
      <c r="M16" s="18"/>
    </row>
    <row r="17" spans="1:13" ht="18.75" x14ac:dyDescent="0.3">
      <c r="A17" s="18"/>
      <c r="B17" s="18"/>
      <c r="C17" s="18"/>
      <c r="D17" s="18"/>
      <c r="E17" s="18"/>
      <c r="F17" s="21"/>
      <c r="G17" s="21"/>
      <c r="H17" s="21"/>
      <c r="I17" s="21"/>
      <c r="J17" s="18"/>
      <c r="K17" s="18"/>
      <c r="L17" s="18"/>
      <c r="M17" s="18"/>
    </row>
    <row r="18" spans="1:13" ht="18.75" x14ac:dyDescent="0.3">
      <c r="A18" s="18"/>
      <c r="B18" s="18"/>
      <c r="C18" s="18"/>
      <c r="D18" s="18"/>
      <c r="E18" s="18"/>
      <c r="F18" s="21"/>
      <c r="G18" s="21"/>
      <c r="H18" s="21"/>
      <c r="I18" s="21"/>
      <c r="J18" s="18"/>
      <c r="K18" s="18"/>
      <c r="L18" s="18"/>
      <c r="M18" s="18"/>
    </row>
    <row r="19" spans="1:13" ht="18.75" x14ac:dyDescent="0.3">
      <c r="A19" s="18"/>
      <c r="B19" s="18"/>
      <c r="C19" s="18"/>
      <c r="D19" s="18"/>
      <c r="E19" s="18"/>
      <c r="F19" s="21"/>
      <c r="G19" s="21"/>
      <c r="H19" s="21"/>
      <c r="I19" s="21"/>
      <c r="J19" s="18"/>
      <c r="K19" s="18"/>
      <c r="L19" s="18"/>
      <c r="M19" s="18"/>
    </row>
    <row r="20" spans="1:13" ht="18.75" x14ac:dyDescent="0.3">
      <c r="A20" s="18"/>
      <c r="B20" s="18"/>
      <c r="C20" s="18"/>
      <c r="D20" s="18"/>
      <c r="E20" s="18"/>
      <c r="F20" s="21"/>
      <c r="G20" s="21"/>
      <c r="H20" s="21"/>
      <c r="I20" s="21"/>
      <c r="J20" s="18"/>
      <c r="K20" s="18"/>
      <c r="L20" s="18"/>
      <c r="M20" s="18"/>
    </row>
    <row r="21" spans="1:13" ht="18.75" x14ac:dyDescent="0.3">
      <c r="A21" s="18"/>
      <c r="B21" s="18"/>
      <c r="C21" s="18"/>
      <c r="D21" s="18"/>
      <c r="E21" s="18"/>
      <c r="F21" s="21"/>
      <c r="G21" s="21"/>
      <c r="H21" s="21"/>
      <c r="I21" s="21"/>
      <c r="J21" s="18"/>
      <c r="K21" s="18"/>
      <c r="L21" s="18"/>
      <c r="M21" s="18"/>
    </row>
    <row r="22" spans="1:13" ht="18.75" x14ac:dyDescent="0.3">
      <c r="A22" s="18"/>
      <c r="B22" s="18"/>
      <c r="C22" s="18"/>
      <c r="D22" s="18"/>
      <c r="E22" s="18"/>
      <c r="F22" s="21"/>
      <c r="G22" s="21"/>
      <c r="H22" s="21"/>
      <c r="I22" s="21"/>
      <c r="J22" s="18"/>
      <c r="K22" s="18"/>
      <c r="L22" s="18"/>
      <c r="M22" s="18"/>
    </row>
    <row r="23" spans="1:13" ht="18.75" x14ac:dyDescent="0.3">
      <c r="A23" s="18"/>
      <c r="B23" s="18"/>
      <c r="C23" s="18"/>
      <c r="D23" s="18"/>
      <c r="E23" s="18"/>
      <c r="F23" s="21"/>
      <c r="G23" s="21"/>
      <c r="H23" s="21"/>
      <c r="I23" s="21"/>
      <c r="J23" s="18"/>
      <c r="K23" s="18"/>
      <c r="L23" s="18"/>
      <c r="M23" s="18"/>
    </row>
    <row r="24" spans="1:13" ht="18.75" x14ac:dyDescent="0.3">
      <c r="A24" s="18"/>
      <c r="B24" s="18"/>
      <c r="C24" s="18"/>
      <c r="D24" s="18"/>
      <c r="E24" s="18"/>
      <c r="F24" s="21"/>
      <c r="G24" s="21"/>
      <c r="H24" s="21"/>
      <c r="I24" s="21"/>
      <c r="J24" s="18"/>
      <c r="K24" s="18"/>
      <c r="L24" s="18"/>
      <c r="M24" s="18"/>
    </row>
    <row r="25" spans="1:13" ht="18.75" x14ac:dyDescent="0.3">
      <c r="F25" s="20"/>
      <c r="G25" s="20"/>
      <c r="H25" s="20"/>
      <c r="I25" s="20"/>
    </row>
  </sheetData>
  <mergeCells count="29">
    <mergeCell ref="A13:C13"/>
    <mergeCell ref="A14:M14"/>
    <mergeCell ref="A7:B7"/>
    <mergeCell ref="C7:H7"/>
    <mergeCell ref="J7:M7"/>
    <mergeCell ref="A8:B8"/>
    <mergeCell ref="C8:H8"/>
    <mergeCell ref="J8:M8"/>
    <mergeCell ref="A10:B10"/>
    <mergeCell ref="C9:H9"/>
    <mergeCell ref="J9:M9"/>
    <mergeCell ref="E12:F12"/>
    <mergeCell ref="A11:C11"/>
    <mergeCell ref="A12:C12"/>
    <mergeCell ref="A9:B9"/>
    <mergeCell ref="C10:H10"/>
    <mergeCell ref="J10:M10"/>
    <mergeCell ref="A6:L6"/>
    <mergeCell ref="A1:M1"/>
    <mergeCell ref="A2:M2"/>
    <mergeCell ref="A3:A4"/>
    <mergeCell ref="B3:B4"/>
    <mergeCell ref="C3:C4"/>
    <mergeCell ref="D3:D4"/>
    <mergeCell ref="E3:E4"/>
    <mergeCell ref="F3:H3"/>
    <mergeCell ref="J3:L3"/>
    <mergeCell ref="M3:M4"/>
    <mergeCell ref="I3:I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2026-07-11T03:54:20Z</dcterms:modified>
</cp:coreProperties>
</file>