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ey.Pergaev\Desktop\кп\"/>
    </mc:Choice>
  </mc:AlternateContent>
  <bookViews>
    <workbookView xWindow="0" yWindow="0" windowWidth="11400" windowHeight="5895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I8" i="1" l="1"/>
  <c r="I7" i="1"/>
  <c r="I6" i="1"/>
  <c r="J9" i="1" l="1"/>
  <c r="K9" i="1" l="1"/>
  <c r="I9" i="1"/>
  <c r="H9" i="1"/>
  <c r="G9" i="1"/>
  <c r="F9" i="1"/>
</calcChain>
</file>

<file path=xl/sharedStrings.xml><?xml version="1.0" encoding="utf-8"?>
<sst xmlns="http://schemas.openxmlformats.org/spreadsheetml/2006/main" count="38" uniqueCount="29">
  <si>
    <t>Приложение №1 к Обоснованию НМЦ</t>
  </si>
  <si>
    <t>№</t>
  </si>
  <si>
    <t>Наименование товара, работы, услуги</t>
  </si>
  <si>
    <t>Единица измерения</t>
  </si>
  <si>
    <t>Количество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</si>
  <si>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</si>
  <si>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</si>
  <si>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Средняя цена за единицу ТРУ, руб.</t>
  </si>
  <si>
    <t>Коэффициент вариации, %</t>
  </si>
  <si>
    <t>Цена за единицу ТРУ минимального ценового предложения, руб.</t>
  </si>
  <si>
    <t>Начальная (максимальная) цена, руб. с НДС</t>
  </si>
  <si>
    <t>Источник №1</t>
  </si>
  <si>
    <t>Источник №2</t>
  </si>
  <si>
    <t>Источник №3</t>
  </si>
  <si>
    <t>1</t>
  </si>
  <si>
    <t>Обследования</t>
  </si>
  <si>
    <t>Условная единица</t>
  </si>
  <si>
    <t>3</t>
  </si>
  <si>
    <t>2</t>
  </si>
  <si>
    <t>Проектирование</t>
  </si>
  <si>
    <t>Комплексный ремонт отделения почтовой связи формата "Сельское ОПС"</t>
  </si>
  <si>
    <t>Источники ценовой информации:</t>
  </si>
  <si>
    <t>Реквизиты коммерческого предложения / отчета независимого оценщика (дата, исх. номер) / ссылка на страницу с ценовой информацией в сети Интернет / ссылка на источник ценовой информации</t>
  </si>
  <si>
    <t>Срок действия</t>
  </si>
  <si>
    <t>Расчет начальной (максимальной) цены договора методом сопоставимых рыночных цен (анализа рынка)
Комплексный ремонт отделений  почтовой связи формата «Сельское ОПС» УФПС Кемеровской области (ОПС 652073)</t>
  </si>
  <si>
    <t>Ф42-01/1825 от 14.07.2026</t>
  </si>
  <si>
    <t>Ф42-01/1824 от 14.07.2026</t>
  </si>
  <si>
    <t>Ф42-01/1823 от 14.07.2026</t>
  </si>
  <si>
    <t>ИТОГО НМЦ, руб. без НДС: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</si>
</sst>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1" x14ac:knownFonts="1">
    <font>
      <sz val="8"/>
      <name val="Arial"/>
    </font>
    <font>
      <sz val="10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Times New Roman"/>
    </font>
    <font>
      <sz val="11"/>
      <color rgb="FF000000"/>
      <name val="Calibri"/>
    </font>
    <font>
      <b/>
      <sz val="10"/>
      <color rgb="FF000000"/>
      <name val="Times New Roman"/>
    </font>
    <font>
      <b/>
      <sz val="10"/>
      <name val="Times New Roman"/>
    </font>
    <font>
      <b/>
      <sz val="11"/>
      <name val="Times New Roman"/>
    </font>
    <font>
      <sz val="10"/>
      <name val="Times New Roman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4E4E4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left"/>
    </xf>
    <xf numFmtId="0" fontId="5" fillId="0" borderId="5" xfId="0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4" fontId="1" fillId="0" borderId="5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14" fontId="8" fillId="0" borderId="5" xfId="0" applyNumberFormat="1" applyFont="1" applyBorder="1" applyAlignment="1">
      <alignment horizontal="left" wrapText="1"/>
    </xf>
    <xf numFmtId="0" fontId="5" fillId="0" borderId="6" xfId="0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7"/>
  <sheetViews>
    <sheetView tabSelected="1" workbookViewId="0">
      <selection activeCell="J9" sqref="J9"/>
    </sheetView>
  </sheetViews>
  <sheetFormatPr defaultColWidth="10.5" defaultRowHeight="11.45" customHeight="1" x14ac:dyDescent="0.2"/>
  <cols>
    <col min="1" max="1" width="7" style="1" customWidth="1"/>
    <col min="2" max="2" width="45.5" style="1" customWidth="1"/>
    <col min="3" max="3" width="12.83203125" style="1" customWidth="1"/>
    <col min="4" max="4" width="16.83203125" style="1" customWidth="1"/>
    <col min="5" max="5" width="14.5" style="1" customWidth="1"/>
    <col min="6" max="8" width="18.5" style="1" customWidth="1"/>
    <col min="9" max="9" width="17.33203125" style="1" customWidth="1"/>
    <col min="10" max="10" width="14.1640625" style="1" customWidth="1"/>
    <col min="11" max="11" width="17.33203125" style="1" customWidth="1"/>
    <col min="12" max="13" width="17.5" style="1" customWidth="1"/>
  </cols>
  <sheetData>
    <row r="1" spans="1:13" ht="15" customHeight="1" x14ac:dyDescent="0.2">
      <c r="L1" s="2" t="s">
        <v>0</v>
      </c>
    </row>
    <row r="2" spans="1:13" ht="32.1" customHeight="1" x14ac:dyDescent="0.2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" customHeight="1" x14ac:dyDescent="0.2"/>
    <row r="4" spans="1:13" ht="30.95" customHeight="1" x14ac:dyDescent="0.25">
      <c r="A4" s="22" t="s">
        <v>1</v>
      </c>
      <c r="B4" s="22" t="s">
        <v>2</v>
      </c>
      <c r="C4" s="22" t="s">
        <v>3</v>
      </c>
      <c r="D4" s="22" t="s">
        <v>4</v>
      </c>
      <c r="E4" s="22" t="s">
        <v>5</v>
      </c>
      <c r="F4" s="24" t="s">
        <v>6</v>
      </c>
      <c r="G4" s="24"/>
      <c r="H4" s="24"/>
      <c r="I4" s="22" t="s">
        <v>7</v>
      </c>
      <c r="J4" s="25" t="s">
        <v>8</v>
      </c>
      <c r="K4" s="22" t="s">
        <v>9</v>
      </c>
      <c r="L4" s="22" t="s">
        <v>10</v>
      </c>
      <c r="M4" s="4"/>
    </row>
    <row r="5" spans="1:13" ht="30.95" customHeight="1" x14ac:dyDescent="0.2">
      <c r="A5" s="23"/>
      <c r="B5" s="23"/>
      <c r="C5" s="23"/>
      <c r="D5" s="23"/>
      <c r="E5" s="23"/>
      <c r="F5" s="3" t="s">
        <v>11</v>
      </c>
      <c r="G5" s="3" t="s">
        <v>12</v>
      </c>
      <c r="H5" s="3" t="s">
        <v>13</v>
      </c>
      <c r="I5" s="23"/>
      <c r="J5" s="26"/>
      <c r="K5" s="23"/>
      <c r="L5" s="23"/>
    </row>
    <row r="6" spans="1:13" ht="26.1" customHeight="1" x14ac:dyDescent="0.25">
      <c r="A6" s="5" t="s">
        <v>14</v>
      </c>
      <c r="B6" s="6" t="s">
        <v>15</v>
      </c>
      <c r="C6" s="6" t="s">
        <v>16</v>
      </c>
      <c r="D6" s="7">
        <v>1</v>
      </c>
      <c r="E6" s="8" t="s">
        <v>17</v>
      </c>
      <c r="F6" s="18">
        <v>146000</v>
      </c>
      <c r="G6" s="18">
        <v>120000</v>
      </c>
      <c r="H6" s="18">
        <v>155000</v>
      </c>
      <c r="I6" s="9">
        <f>SUM(F6:H6)/3</f>
        <v>140333.33333333334</v>
      </c>
      <c r="J6" s="20">
        <v>12.95</v>
      </c>
      <c r="K6" s="18">
        <v>120000</v>
      </c>
      <c r="L6" s="18">
        <v>120000</v>
      </c>
      <c r="M6" s="4"/>
    </row>
    <row r="7" spans="1:13" ht="26.1" customHeight="1" x14ac:dyDescent="0.25">
      <c r="A7" s="5" t="s">
        <v>18</v>
      </c>
      <c r="B7" s="6" t="s">
        <v>19</v>
      </c>
      <c r="C7" s="6" t="s">
        <v>16</v>
      </c>
      <c r="D7" s="7">
        <v>1</v>
      </c>
      <c r="E7" s="8" t="s">
        <v>17</v>
      </c>
      <c r="F7" s="18">
        <v>207000</v>
      </c>
      <c r="G7" s="18">
        <v>180000</v>
      </c>
      <c r="H7" s="18">
        <v>233000</v>
      </c>
      <c r="I7" s="9">
        <f>SUM(F7:H7)/3</f>
        <v>206666.66666666666</v>
      </c>
      <c r="J7" s="20">
        <v>12.82</v>
      </c>
      <c r="K7" s="18">
        <v>180000</v>
      </c>
      <c r="L7" s="18">
        <v>180000</v>
      </c>
      <c r="M7" s="4"/>
    </row>
    <row r="8" spans="1:13" ht="26.1" customHeight="1" x14ac:dyDescent="0.25">
      <c r="A8" s="5" t="s">
        <v>17</v>
      </c>
      <c r="B8" s="6" t="s">
        <v>20</v>
      </c>
      <c r="C8" s="6" t="s">
        <v>16</v>
      </c>
      <c r="D8" s="7">
        <v>1</v>
      </c>
      <c r="E8" s="8" t="s">
        <v>17</v>
      </c>
      <c r="F8" s="18">
        <v>3617000</v>
      </c>
      <c r="G8" s="18">
        <v>3500000</v>
      </c>
      <c r="H8" s="18">
        <v>3762000</v>
      </c>
      <c r="I8" s="9">
        <f>SUM(F8:H8)/3</f>
        <v>3626333.3333333335</v>
      </c>
      <c r="J8" s="20">
        <v>3.62</v>
      </c>
      <c r="K8" s="18">
        <v>3500000</v>
      </c>
      <c r="L8" s="18">
        <v>3500000</v>
      </c>
      <c r="M8" s="4"/>
    </row>
    <row r="9" spans="1:13" s="10" customFormat="1" ht="15" customHeight="1" x14ac:dyDescent="0.25">
      <c r="A9" s="11"/>
      <c r="B9" s="11"/>
      <c r="C9" s="11"/>
      <c r="D9" s="11"/>
      <c r="E9" s="11"/>
      <c r="F9" s="19">
        <f>SUM(F6:F8)</f>
        <v>3970000</v>
      </c>
      <c r="G9" s="19">
        <f>SUM(G6:G8)</f>
        <v>3800000</v>
      </c>
      <c r="H9" s="19">
        <f>SUM(H6:H8)</f>
        <v>4150000</v>
      </c>
      <c r="I9" s="19">
        <f>SUM(I6:I8)</f>
        <v>3973333.3333333335</v>
      </c>
      <c r="J9" s="12">
        <f>SUM(J6:J8)/3</f>
        <v>9.7966666666666669</v>
      </c>
      <c r="K9" s="19">
        <f>SUM(K6:K8)</f>
        <v>3800000</v>
      </c>
      <c r="L9" s="12">
        <v>3800000</v>
      </c>
      <c r="M9" s="4"/>
    </row>
    <row r="10" spans="1:13" ht="12.95" customHeight="1" x14ac:dyDescent="0.2">
      <c r="A10" s="30" t="s">
        <v>28</v>
      </c>
      <c r="B10" s="30"/>
      <c r="C10" s="30"/>
      <c r="D10" s="30"/>
      <c r="E10" s="30"/>
      <c r="F10" s="12"/>
      <c r="G10" s="12"/>
      <c r="H10" s="12"/>
      <c r="I10" s="12"/>
      <c r="J10" s="12"/>
      <c r="K10" s="12"/>
      <c r="L10" s="12">
        <v>3800000</v>
      </c>
    </row>
    <row r="11" spans="1:13" ht="11.1" customHeight="1" x14ac:dyDescent="0.2"/>
    <row r="12" spans="1:13" ht="11.1" customHeight="1" x14ac:dyDescent="0.2"/>
    <row r="13" spans="1:13" s="13" customFormat="1" ht="15" customHeight="1" x14ac:dyDescent="0.2">
      <c r="A13" s="14" t="s">
        <v>21</v>
      </c>
    </row>
    <row r="14" spans="1:13" s="15" customFormat="1" ht="38.1" customHeight="1" x14ac:dyDescent="0.2">
      <c r="A14" s="16" t="s">
        <v>1</v>
      </c>
      <c r="B14" s="31" t="s">
        <v>22</v>
      </c>
      <c r="C14" s="31"/>
      <c r="D14" s="31"/>
      <c r="E14" s="31"/>
      <c r="F14" s="32" t="s">
        <v>23</v>
      </c>
      <c r="G14" s="32"/>
      <c r="H14" s="32"/>
    </row>
    <row r="15" spans="1:13" ht="12.95" customHeight="1" x14ac:dyDescent="0.2">
      <c r="A15" s="17" t="s">
        <v>14</v>
      </c>
      <c r="B15" s="27" t="s">
        <v>25</v>
      </c>
      <c r="C15" s="28"/>
      <c r="D15" s="28"/>
      <c r="E15" s="28"/>
      <c r="F15" s="29">
        <v>46387</v>
      </c>
      <c r="G15" s="28"/>
      <c r="H15" s="28"/>
    </row>
    <row r="16" spans="1:13" ht="12.95" customHeight="1" x14ac:dyDescent="0.2">
      <c r="A16" s="17" t="s">
        <v>18</v>
      </c>
      <c r="B16" s="27" t="s">
        <v>26</v>
      </c>
      <c r="C16" s="28"/>
      <c r="D16" s="28"/>
      <c r="E16" s="28"/>
      <c r="F16" s="29">
        <v>46387</v>
      </c>
      <c r="G16" s="28"/>
      <c r="H16" s="28"/>
    </row>
    <row r="17" spans="1:8" ht="12.95" customHeight="1" x14ac:dyDescent="0.2">
      <c r="A17" s="17" t="s">
        <v>17</v>
      </c>
      <c r="B17" s="27" t="s">
        <v>27</v>
      </c>
      <c r="C17" s="28"/>
      <c r="D17" s="28"/>
      <c r="E17" s="28"/>
      <c r="F17" s="29">
        <v>46387</v>
      </c>
      <c r="G17" s="28"/>
      <c r="H17" s="28"/>
    </row>
  </sheetData>
  <mergeCells count="20">
    <mergeCell ref="B16:E16"/>
    <mergeCell ref="F16:H16"/>
    <mergeCell ref="B17:E17"/>
    <mergeCell ref="F17:H17"/>
    <mergeCell ref="A10:E10"/>
    <mergeCell ref="B14:E14"/>
    <mergeCell ref="F14:H14"/>
    <mergeCell ref="B15:E15"/>
    <mergeCell ref="F15:H15"/>
    <mergeCell ref="A2:M2"/>
    <mergeCell ref="A4:A5"/>
    <mergeCell ref="B4:B5"/>
    <mergeCell ref="C4:C5"/>
    <mergeCell ref="D4:D5"/>
    <mergeCell ref="E4:E5"/>
    <mergeCell ref="F4:H4"/>
    <mergeCell ref="I4:I5"/>
    <mergeCell ref="J4:J5"/>
    <mergeCell ref="K4:K5"/>
    <mergeCell ref="L4:L5"/>
  </mergeCells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Пергаев Алексей Геннадьевич</cp:lastModifiedBy>
  <dcterms:modified xsi:type="dcterms:W3CDTF">2026-07-15T05:45:21Z</dcterms:modified>
</cp:coreProperties>
</file>