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и Структура НМЦ" sheetId="1" state="visible" r:id="rId2"/>
    <sheet name="Справочники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<sst xmlns="http://schemas.openxmlformats.org/spreadsheetml/2006/main" count="249" uniqueCount="89">
  <si>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</si>
  <si>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</si>
  <si>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</si>
  <si>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</si>
  <si>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</si>
  <si>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</si>
  <si>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26-ЭКСП-БПД-2026-ККГЭС</t>
  </si>
  <si>
    <t xml:space="preserve">Предмет договора:</t>
  </si>
  <si>
    <t xml:space="preserve">ОКПД2 27.12.24 Поставка продукции на эксплуатационные нужды систем релейной защиты Филиала ПАО "РусГидро"-"Каскад Кубанских ГЭС"</t>
  </si>
  <si>
    <t xml:space="preserve">№
п/п</t>
  </si>
  <si>
    <t xml:space="preserve">Наименование
продукции
(товара, работы, услуги)</t>
  </si>
  <si>
    <t xml:space="preserve">Применение законодательства
о национальном режиме (ст. 3.1-4 Закона 223-ФЗ, ПП 1875)</t>
  </si>
  <si>
    <t xml:space="preserve">Код ОКПД 2
закупаемой продукции
(товара, работы, услуги)</t>
  </si>
  <si>
    <t xml:space="preserve">Единица
измерения</t>
  </si>
  <si>
    <t xml:space="preserve">Закупаемое
количество</t>
  </si>
  <si>
    <t xml:space="preserve">Страна происхождения предлагаемого товара /
страна регистрации лица выполняющего работу, оказывающего услугу</t>
  </si>
  <si>
    <r>
      <rPr>
        <b val="true"/>
        <sz val="12"/>
        <color rgb="FF000000"/>
        <rFont val="Times New Roman"/>
        <family val="1"/>
        <charset val="1"/>
      </rPr>
      <t xml:space="preserve">Код ОКПД 2
предлагаемой продукции
(товара, работы, услуги)
</t>
    </r>
    <r>
      <rPr>
        <i val="true"/>
        <sz val="12"/>
        <color rgb="FF767171"/>
        <rFont val="Times New Roman"/>
        <family val="1"/>
        <charset val="204"/>
      </rPr>
      <t xml:space="preserve">(указывается такой же код или более низкого уровня,
как в столбце 4;
если код в столбце 4 не указан,
то Участник все равно указывает код)</t>
    </r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</si>
  <si>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12"/>
        <color rgb="FF767171"/>
        <rFont val="Times New Roman"/>
        <family val="1"/>
        <charset val="204"/>
      </rPr>
      <t xml:space="preserve">(</t>
    </r>
    <r>
      <rPr>
        <i val="true"/>
        <sz val="12"/>
        <color rgb="FF767171"/>
        <rFont val="Times New Roman"/>
        <family val="1"/>
        <charset val="204"/>
      </rPr>
      <t xml:space="preserve">указывается обязательно при "запрете или ограничении*"; при "преимуществе российской продукции" - по желанию)</t>
    </r>
  </si>
  <si>
    <t xml:space="preserve">Предлагаемая цена одной единицы продукции,
руб. без НДС</t>
  </si>
  <si>
    <t xml:space="preserve">Итоговая стоимость позиции,
руб. без НДС</t>
  </si>
  <si>
    <t xml:space="preserve">Наименование
закупаемой продукции
(товара, работы, услуги)</t>
  </si>
  <si>
    <t xml:space="preserve">Применение законодательств
о национальном режиме (ст. 3.1-4 Закона 223-ФЗ, ПП 1875)</t>
  </si>
  <si>
    <r>
      <rPr>
        <b val="true"/>
        <sz val="12"/>
        <color rgb="FF000000"/>
        <rFont val="Times New Roman"/>
        <family val="1"/>
        <charset val="1"/>
      </rPr>
      <t xml:space="preserve">Сведения, которые должны быть представлены Участником в Коммерческом предложении для подтверждения соответствия установленным требованиям в части применения законодательства о национальном режиме 
</t>
    </r>
    <r>
      <rPr>
        <i val="true"/>
        <sz val="12"/>
        <color rgb="FF000000"/>
        <rFont val="Times New Roman"/>
        <family val="1"/>
        <charset val="1"/>
      </rPr>
      <t xml:space="preserve">(номера столбцов, которые должны быть заполнены в Коммерческом предложении)</t>
    </r>
  </si>
  <si>
    <r>
      <rPr>
        <b val="true"/>
        <sz val="12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 val="true"/>
        <i val="true"/>
        <sz val="12"/>
        <color rgb="FF000000"/>
        <rFont val="Times New Roman"/>
        <family val="1"/>
        <charset val="1"/>
      </rPr>
      <t xml:space="preserve">(опционально)</t>
    </r>
  </si>
  <si>
    <t xml:space="preserve">НМЦ по позиции продукции,
руб. без НДС</t>
  </si>
  <si>
    <t xml:space="preserve">Вольтметр
Э47 IPV10-6-0500-E IEK или эквивалент</t>
  </si>
  <si>
    <t xml:space="preserve">Национальный режим не предоставляется – преимущество</t>
  </si>
  <si>
    <t xml:space="preserve">26.51.43.132</t>
  </si>
  <si>
    <t xml:space="preserve">шт.</t>
  </si>
  <si>
    <t xml:space="preserve">…</t>
  </si>
  <si>
    <t xml:space="preserve">1.</t>
  </si>
  <si>
    <t xml:space="preserve">столбцы 7-9</t>
  </si>
  <si>
    <t xml:space="preserve">Выключатель автоматический модульный OptiDin BM63 или эквивалент</t>
  </si>
  <si>
    <t xml:space="preserve">Национальный режим не предоставляется – ограничение</t>
  </si>
  <si>
    <t xml:space="preserve">27.33.13.161</t>
  </si>
  <si>
    <t xml:space="preserve">2.</t>
  </si>
  <si>
    <t xml:space="preserve">3.</t>
  </si>
  <si>
    <t xml:space="preserve">4.</t>
  </si>
  <si>
    <t xml:space="preserve">5.</t>
  </si>
  <si>
    <t xml:space="preserve">Инвертор-преобразователь напряжения</t>
  </si>
  <si>
    <t xml:space="preserve">26.20.40.116</t>
  </si>
  <si>
    <t xml:space="preserve">6.</t>
  </si>
  <si>
    <t xml:space="preserve">Клемма винтовая измерительная
ETI ESC-SCB.6/CD или эквивалент</t>
  </si>
  <si>
    <t xml:space="preserve">27.33.13.120</t>
  </si>
  <si>
    <t xml:space="preserve">7.</t>
  </si>
  <si>
    <r>
      <rPr>
        <sz val="13"/>
        <color rgb="FF000000"/>
        <rFont val="Times New Roman"/>
        <family val="1"/>
        <charset val="1"/>
      </rPr>
      <t xml:space="preserve">Колпачок для разъема
</t>
    </r>
    <r>
      <rPr>
        <sz val="12"/>
        <color rgb="FF000000"/>
        <rFont val=""/>
        <family val="1"/>
        <charset val="1"/>
      </rPr>
      <t xml:space="preserve">ЮПИТЕР JP7307 </t>
    </r>
    <r>
      <rPr>
        <sz val="12"/>
        <color rgb="FF000000"/>
        <rFont val="Times New Roman"/>
        <family val="1"/>
      </rPr>
      <t xml:space="preserve">(упак. 100 шт.)</t>
    </r>
    <r>
      <rPr>
        <sz val="12"/>
        <color rgb="FF000000"/>
        <rFont val=""/>
        <family val="1"/>
        <charset val="1"/>
      </rPr>
      <t xml:space="preserve"> или эквивалент</t>
    </r>
  </si>
  <si>
    <t xml:space="preserve">27.33.14.000</t>
  </si>
  <si>
    <t xml:space="preserve">уп.</t>
  </si>
  <si>
    <t xml:space="preserve">8.</t>
  </si>
  <si>
    <r>
      <rPr>
        <sz val="13"/>
        <color rgb="FF000000"/>
        <rFont val="Times New Roman"/>
        <family val="1"/>
        <charset val="1"/>
      </rPr>
      <t xml:space="preserve">Колпачок для разъема
</t>
    </r>
    <r>
      <rPr>
        <sz val="12"/>
        <color rgb="FF000000"/>
        <rFont val=""/>
        <family val="1"/>
        <charset val="1"/>
      </rPr>
      <t xml:space="preserve">ЮПИТЕР JP7307 </t>
    </r>
    <r>
      <rPr>
        <sz val="12"/>
        <color rgb="FF000000"/>
        <rFont val="Times New Roman"/>
        <family val="1"/>
      </rPr>
      <t xml:space="preserve">(упак. 100 шт.) </t>
    </r>
    <r>
      <rPr>
        <sz val="12"/>
        <color rgb="FF000000"/>
        <rFont val=""/>
        <family val="1"/>
        <charset val="1"/>
      </rPr>
      <t xml:space="preserve">или эквивалент</t>
    </r>
  </si>
  <si>
    <t xml:space="preserve">Коммутатор
SNR-S1000-5T или эквивалент</t>
  </si>
  <si>
    <t xml:space="preserve">26.30.11.119</t>
  </si>
  <si>
    <t xml:space="preserve">9.</t>
  </si>
  <si>
    <t xml:space="preserve">Комплект аккумуляторов  Daweikala или эквивалент</t>
  </si>
  <si>
    <t xml:space="preserve">27.20.23.150</t>
  </si>
  <si>
    <t xml:space="preserve">10.</t>
  </si>
  <si>
    <t xml:space="preserve">Комплект аккумуляторов
LIPOWER или эквивалент</t>
  </si>
  <si>
    <t xml:space="preserve">11.</t>
  </si>
  <si>
    <t xml:space="preserve">Комплект щупов измерительных силиконовых для мультиметра BC55-10210 или эквивалент</t>
  </si>
  <si>
    <t xml:space="preserve">26.51.33.192</t>
  </si>
  <si>
    <t xml:space="preserve">12.</t>
  </si>
  <si>
    <t xml:space="preserve">Контактор модульный
RD 20-20 (24V AC/DC) (AC1) или эквивалент</t>
  </si>
  <si>
    <t xml:space="preserve">27.33.13.140</t>
  </si>
  <si>
    <t xml:space="preserve">13.</t>
  </si>
  <si>
    <t xml:space="preserve">Крышка замыкающая
ESC-SCB.6/PT или эквивалент</t>
  </si>
  <si>
    <t xml:space="preserve">14.</t>
  </si>
  <si>
    <t xml:space="preserve">Крышка концевая
СТЭЗ D-PTU 6-T или эквивалент</t>
  </si>
  <si>
    <t xml:space="preserve">15.</t>
  </si>
  <si>
    <t xml:space="preserve">Ламинатор
Pingda PDA4-230 C или эквивалент</t>
  </si>
  <si>
    <t xml:space="preserve">28.99.11.146</t>
  </si>
  <si>
    <t xml:space="preserve">16.</t>
  </si>
  <si>
    <t xml:space="preserve">Модуль свободных и сигнальных контактов OptiDin BM63-МССК 2</t>
  </si>
  <si>
    <t xml:space="preserve">27.12.40.000</t>
  </si>
  <si>
    <t xml:space="preserve">17.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</si>
  <si>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</si>
  <si>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</si>
  <si>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</si>
  <si>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</si>
  <si>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</si>
  <si>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</si>
  <si>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</si>
  <si>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</si>
  <si>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</si>
  <si>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в том числе ячейки в Столбцах 7-10 </t>
    </r>
    <r>
      <rPr>
        <i val="true"/>
        <sz val="12"/>
        <color rgb="FFFF0000"/>
        <rFont val="Times New Roman"/>
        <family val="1"/>
        <charset val="204"/>
      </rPr>
      <t xml:space="preserve">(в соответствии с требованиями столбца 7 Структуры НМЦ)</t>
    </r>
    <r>
      <rPr>
        <i val="true"/>
        <sz val="12"/>
        <color rgb="FF000000"/>
        <rFont val="Times New Roman"/>
        <family val="1"/>
        <charset val="1"/>
      </rPr>
      <t xml:space="preserve">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</t>
    </r>
    <r>
      <rPr>
        <i val="true"/>
        <sz val="12"/>
        <color rgb="FFFF0000"/>
        <rFont val="Times New Roman"/>
        <family val="1"/>
        <charset val="204"/>
      </rPr>
      <t xml:space="preserve">.
</t>
    </r>
    <r>
      <rPr>
        <i val="true"/>
        <sz val="12"/>
        <color rgb="FF000000"/>
        <rFont val="Times New Roman"/>
        <family val="1"/>
        <charset val="1"/>
      </rPr>
      <t xml:space="preserve">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9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-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- членов Евразийского экономического союза, за исключением Российской Федерации) и номер реестровой записи.]</t>
    </r>
  </si>
  <si>
    <t xml:space="preserve">В случае неуказания реестра и номера реестровой записи в столбце 9 Коммерческого предложения, продукция будет считаться иностранного производства. </t>
  </si>
  <si>
    <t xml:space="preserve">* При «ограничении»  указание Реестра и номера реестровой записи необходимо только для случая подтверждения происхождения при предложении продукции российского производства. </t>
  </si>
  <si>
    <t xml:space="preserve">Национальный режим предоставляется</t>
  </si>
  <si>
    <t xml:space="preserve">Национальный режим не предоставляется – запрет</t>
  </si>
  <si>
    <t xml:space="preserve">Национальный режим не предоставляется – минимальная обязательная доля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</si>
</sst>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@"/>
    <numFmt numFmtId="167" formatCode="#,##0.00"/>
    <numFmt numFmtId="168" formatCode="#,###.00"/>
    <numFmt numFmtId="169" formatCode="0%"/>
  </numFmts>
  <fonts count="20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i val="true"/>
      <sz val="12"/>
      <color rgb="FF767171"/>
      <name val="Times New Roman"/>
      <family val="1"/>
      <charset val="204"/>
    </font>
    <font>
      <sz val="12"/>
      <color rgb="FF767171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"/>
      <family val="1"/>
      <charset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color rgb="FFFF0000"/>
      <name val="Times New Roman"/>
      <family val="1"/>
      <charset val="204"/>
    </font>
    <font>
      <i val="true"/>
      <sz val="12"/>
      <color rgb="FF70AD47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  <fill>
      <patternFill patternType="solid">
        <fgColor rgb="FF81D41A"/>
        <bgColor rgb="FF70AD47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4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4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3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7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7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767171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76"/>
  <sheetViews>
    <sheetView showFormulas="false" showGridLines="false" showRowColHeaders="true" showZeros="true" rightToLeft="false" tabSelected="true" showOutlineSymbols="true" defaultGridColor="true" view="pageBreakPreview" topLeftCell="K10" colorId="64" zoomScale="65" zoomScaleNormal="59" zoomScalePageLayoutView="65" workbookViewId="0">
      <selection pane="topLeft" activeCell="AA22" activeCellId="0" sqref="AA22"/>
    </sheetView>
  </sheetViews>
  <sheetFormatPr defaultColWidth="18.5703125" defaultRowHeight="1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82.11"/>
    <col collapsed="false" customWidth="true" hidden="false" outlineLevel="0" max="5" min="5" style="1" width="43.39"/>
    <col collapsed="false" customWidth="true" hidden="false" outlineLevel="0" max="6" min="6" style="1" width="19.84"/>
    <col collapsed="false" customWidth="true" hidden="false" outlineLevel="0" max="7" min="7" style="1" width="10.43"/>
    <col collapsed="false" customWidth="true" hidden="false" outlineLevel="0" max="8" min="8" style="1" width="11.14"/>
    <col collapsed="false" customWidth="true" hidden="false" outlineLevel="0" max="9" min="9" style="1" width="19.11"/>
    <col collapsed="false" customWidth="true" hidden="false" outlineLevel="0" max="10" min="10" style="1" width="26.38"/>
    <col collapsed="false" customWidth="true" hidden="false" outlineLevel="0" max="11" min="11" style="1" width="23.8"/>
    <col collapsed="false" customWidth="false" hidden="false" outlineLevel="0" max="13" min="12" style="1" width="18.57"/>
    <col collapsed="false" customWidth="true" hidden="false" outlineLevel="0" max="17" min="14" style="1" width="2.14"/>
    <col collapsed="false" customWidth="true" hidden="false" outlineLevel="0" max="18" min="18" style="1" width="6.57"/>
    <col collapsed="false" customWidth="true" hidden="false" outlineLevel="0" max="19" min="19" style="1" width="81.94"/>
    <col collapsed="false" customWidth="true" hidden="false" outlineLevel="0" max="20" min="20" style="1" width="44.7"/>
    <col collapsed="false" customWidth="true" hidden="false" outlineLevel="0" max="21" min="21" style="1" width="24.57"/>
    <col collapsed="false" customWidth="true" hidden="false" outlineLevel="0" max="22" min="22" style="1" width="10.46"/>
    <col collapsed="false" customWidth="true" hidden="false" outlineLevel="0" max="23" min="23" style="1" width="12.21"/>
    <col collapsed="false" customWidth="true" hidden="false" outlineLevel="0" max="24" min="24" style="1" width="30.44"/>
    <col collapsed="false" customWidth="true" hidden="false" outlineLevel="0" max="26" min="25" style="1" width="20.57"/>
    <col collapsed="false" customWidth="false" hidden="false" outlineLevel="0" max="28" min="27" style="1" width="18.57"/>
    <col collapsed="false" customWidth="false" hidden="false" outlineLevel="0" max="16384" min="32" style="1" width="18.57"/>
  </cols>
  <sheetData>
    <row r="1" s="2" customFormat="true" ht="15" hidden="false" customHeight="fals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C1" s="4"/>
      <c r="AD1" s="4"/>
      <c r="AE1" s="4"/>
    </row>
    <row r="2" customFormat="false" ht="15" hidden="false" customHeight="false" outlineLevel="0" collapsed="false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  <c r="T2" s="6"/>
      <c r="U2" s="7"/>
      <c r="V2" s="7"/>
      <c r="W2" s="7"/>
      <c r="X2" s="7"/>
      <c r="Y2" s="7"/>
      <c r="Z2" s="7"/>
    </row>
    <row r="3" customFormat="false" ht="15" hidden="false" customHeight="false" outlineLevel="0" collapsed="false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15" hidden="false" customHeight="true" outlineLevel="0" collapsed="false">
      <c r="B4" s="10"/>
      <c r="C4" s="11" t="s">
        <v>0</v>
      </c>
      <c r="D4" s="11"/>
      <c r="E4" s="12"/>
      <c r="F4" s="12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4"/>
      <c r="S4" s="14"/>
      <c r="T4" s="14"/>
      <c r="U4" s="14"/>
      <c r="V4" s="14"/>
      <c r="W4" s="14"/>
      <c r="X4" s="14"/>
      <c r="Y4" s="14"/>
      <c r="Z4" s="14"/>
    </row>
    <row r="5" customFormat="false" ht="15" hidden="false" customHeight="true" outlineLevel="0" collapsed="false">
      <c r="B5" s="10"/>
      <c r="C5" s="15" t="s">
        <v>1</v>
      </c>
      <c r="D5" s="15"/>
      <c r="E5" s="12"/>
      <c r="F5" s="12"/>
      <c r="G5" s="12"/>
      <c r="H5" s="12"/>
      <c r="I5" s="12"/>
      <c r="J5" s="12"/>
      <c r="K5" s="13"/>
      <c r="L5" s="13"/>
      <c r="M5" s="13"/>
      <c r="N5" s="13"/>
      <c r="O5" s="13"/>
      <c r="P5" s="13"/>
      <c r="Q5" s="13"/>
      <c r="R5" s="14"/>
      <c r="S5" s="14"/>
      <c r="T5" s="14"/>
      <c r="U5" s="14"/>
      <c r="V5" s="14"/>
      <c r="W5" s="14"/>
      <c r="X5" s="14"/>
      <c r="Y5" s="14"/>
      <c r="Z5" s="14"/>
    </row>
    <row r="6" customFormat="false" ht="15" hidden="false" customHeight="false" outlineLevel="0" collapsed="false">
      <c r="B6" s="10"/>
      <c r="C6" s="13"/>
      <c r="D6" s="13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6"/>
      <c r="S6" s="16"/>
      <c r="T6" s="13"/>
      <c r="U6" s="13"/>
      <c r="V6" s="13"/>
      <c r="W6" s="13"/>
      <c r="X6" s="13"/>
      <c r="Y6" s="13"/>
      <c r="Z6" s="13"/>
    </row>
    <row r="7" customFormat="false" ht="15" hidden="false" customHeight="true" outlineLevel="0" collapsed="false">
      <c r="B7" s="10"/>
      <c r="C7" s="17" t="s">
        <v>2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3</v>
      </c>
      <c r="S7" s="17"/>
      <c r="T7" s="17"/>
      <c r="U7" s="17"/>
      <c r="V7" s="17"/>
      <c r="W7" s="17"/>
      <c r="X7" s="17"/>
      <c r="Y7" s="17"/>
      <c r="Z7" s="17"/>
    </row>
    <row r="8" customFormat="false" ht="15" hidden="false" customHeight="false" outlineLevel="0" collapsed="false"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customFormat="false" ht="15" hidden="false" customHeight="true" outlineLevel="0" collapsed="false">
      <c r="B9" s="10"/>
      <c r="C9" s="18" t="s">
        <v>4</v>
      </c>
      <c r="D9" s="18"/>
      <c r="E9" s="19"/>
      <c r="F9" s="19"/>
      <c r="G9" s="19"/>
      <c r="H9" s="1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customFormat="false" ht="15" hidden="false" customHeight="true" outlineLevel="0" collapsed="false">
      <c r="B10" s="10"/>
      <c r="C10" s="18" t="s">
        <v>5</v>
      </c>
      <c r="D10" s="18"/>
      <c r="E10" s="20"/>
      <c r="F10" s="20"/>
      <c r="G10" s="20"/>
      <c r="H10" s="2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 t="s">
        <v>6</v>
      </c>
      <c r="T10" s="13"/>
      <c r="U10" s="13"/>
      <c r="V10" s="13"/>
      <c r="W10" s="13"/>
      <c r="X10" s="13"/>
      <c r="Y10" s="13"/>
      <c r="Z10" s="13"/>
    </row>
    <row r="11" customFormat="false" ht="25.25" hidden="false" customHeight="true" outlineLevel="0" collapsed="false">
      <c r="B11" s="10"/>
      <c r="C11" s="18" t="s">
        <v>7</v>
      </c>
      <c r="D11" s="18"/>
      <c r="E11" s="20"/>
      <c r="F11" s="20"/>
      <c r="G11" s="20"/>
      <c r="H11" s="20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1" t="s">
        <v>8</v>
      </c>
      <c r="T11" s="13"/>
      <c r="U11" s="13"/>
      <c r="V11" s="13"/>
      <c r="W11" s="13"/>
      <c r="X11" s="13"/>
      <c r="Y11" s="13"/>
      <c r="Z11" s="13"/>
    </row>
    <row r="12" customFormat="false" ht="15" hidden="false" customHeight="false" outlineLevel="0" collapsed="false"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customFormat="false" ht="152.65" hidden="false" customHeight="false" outlineLevel="0" collapsed="false">
      <c r="B13" s="10"/>
      <c r="C13" s="22" t="s">
        <v>9</v>
      </c>
      <c r="D13" s="22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17"/>
      <c r="O13" s="17"/>
      <c r="P13" s="17"/>
      <c r="Q13" s="17"/>
      <c r="R13" s="23" t="s">
        <v>9</v>
      </c>
      <c r="S13" s="23" t="s">
        <v>20</v>
      </c>
      <c r="T13" s="23" t="s">
        <v>21</v>
      </c>
      <c r="U13" s="23" t="s">
        <v>12</v>
      </c>
      <c r="V13" s="23" t="s">
        <v>13</v>
      </c>
      <c r="W13" s="23" t="s">
        <v>14</v>
      </c>
      <c r="X13" s="24" t="s">
        <v>22</v>
      </c>
      <c r="Y13" s="23" t="s">
        <v>23</v>
      </c>
      <c r="Z13" s="23" t="s">
        <v>24</v>
      </c>
    </row>
    <row r="14" customFormat="false" ht="15" hidden="false" customHeight="false" outlineLevel="0" collapsed="false">
      <c r="B14" s="10"/>
      <c r="C14" s="25" t="n">
        <v>1</v>
      </c>
      <c r="D14" s="25" t="n">
        <v>2</v>
      </c>
      <c r="E14" s="25" t="n">
        <v>3</v>
      </c>
      <c r="F14" s="25" t="n">
        <v>4</v>
      </c>
      <c r="G14" s="25" t="n">
        <v>5</v>
      </c>
      <c r="H14" s="25" t="n">
        <v>6</v>
      </c>
      <c r="I14" s="25" t="n">
        <v>7</v>
      </c>
      <c r="J14" s="25" t="n">
        <v>8</v>
      </c>
      <c r="K14" s="25" t="n">
        <v>9</v>
      </c>
      <c r="L14" s="25" t="n">
        <v>10</v>
      </c>
      <c r="M14" s="25" t="n">
        <v>11</v>
      </c>
      <c r="N14" s="26"/>
      <c r="O14" s="26"/>
      <c r="P14" s="26"/>
      <c r="Q14" s="26"/>
      <c r="R14" s="27" t="n">
        <v>1</v>
      </c>
      <c r="S14" s="27" t="n">
        <v>2</v>
      </c>
      <c r="T14" s="27" t="n">
        <v>3</v>
      </c>
      <c r="U14" s="27" t="n">
        <v>4</v>
      </c>
      <c r="V14" s="27" t="n">
        <v>5</v>
      </c>
      <c r="W14" s="27" t="n">
        <v>6</v>
      </c>
      <c r="X14" s="28" t="n">
        <v>7</v>
      </c>
      <c r="Y14" s="27" t="n">
        <v>8</v>
      </c>
      <c r="Z14" s="27" t="n">
        <v>9</v>
      </c>
    </row>
    <row r="15" s="2" customFormat="true" ht="28.7" hidden="false" customHeight="false" outlineLevel="0" collapsed="false">
      <c r="B15" s="29"/>
      <c r="C15" s="30" t="str">
        <f aca="false">R15</f>
        <v>1.</v>
      </c>
      <c r="D15" s="31" t="s">
        <v>25</v>
      </c>
      <c r="E15" s="32" t="s">
        <v>26</v>
      </c>
      <c r="F15" s="33" t="s">
        <v>27</v>
      </c>
      <c r="G15" s="34" t="s">
        <v>28</v>
      </c>
      <c r="H15" s="34" t="n">
        <v>2</v>
      </c>
      <c r="I15" s="35" t="s">
        <v>29</v>
      </c>
      <c r="J15" s="35" t="s">
        <v>29</v>
      </c>
      <c r="K15" s="36" t="s">
        <v>29</v>
      </c>
      <c r="L15" s="37" t="n">
        <v>0</v>
      </c>
      <c r="M15" s="38" t="n">
        <f aca="false">H15*L15</f>
        <v>0</v>
      </c>
      <c r="N15" s="39"/>
      <c r="O15" s="39"/>
      <c r="P15" s="39"/>
      <c r="Q15" s="39"/>
      <c r="R15" s="30" t="s">
        <v>30</v>
      </c>
      <c r="S15" s="31" t="s">
        <v>25</v>
      </c>
      <c r="T15" s="32" t="s">
        <v>26</v>
      </c>
      <c r="U15" s="33" t="s">
        <v>27</v>
      </c>
      <c r="V15" s="34" t="s">
        <v>28</v>
      </c>
      <c r="W15" s="34" t="n">
        <v>2</v>
      </c>
      <c r="X15" s="30" t="s">
        <v>31</v>
      </c>
      <c r="Y15" s="40" t="n">
        <v>2784</v>
      </c>
      <c r="Z15" s="38" t="n">
        <f aca="false">W15*Y15</f>
        <v>5568</v>
      </c>
      <c r="AB15" s="41"/>
      <c r="AC15" s="4"/>
      <c r="AD15" s="4"/>
      <c r="AE15" s="4"/>
    </row>
    <row r="16" s="2" customFormat="true" ht="25.25" hidden="false" customHeight="false" outlineLevel="0" collapsed="false">
      <c r="B16" s="29"/>
      <c r="C16" s="30" t="str">
        <f aca="false">R16</f>
        <v>2.</v>
      </c>
      <c r="D16" s="42" t="s">
        <v>32</v>
      </c>
      <c r="E16" s="32" t="s">
        <v>33</v>
      </c>
      <c r="F16" s="43" t="s">
        <v>34</v>
      </c>
      <c r="G16" s="34" t="s">
        <v>28</v>
      </c>
      <c r="H16" s="34" t="n">
        <v>6</v>
      </c>
      <c r="I16" s="35" t="s">
        <v>29</v>
      </c>
      <c r="J16" s="35" t="s">
        <v>29</v>
      </c>
      <c r="K16" s="36" t="s">
        <v>29</v>
      </c>
      <c r="L16" s="37" t="n">
        <v>0</v>
      </c>
      <c r="M16" s="38" t="n">
        <f aca="false">H16*L16</f>
        <v>0</v>
      </c>
      <c r="N16" s="39"/>
      <c r="O16" s="39"/>
      <c r="P16" s="39"/>
      <c r="Q16" s="39"/>
      <c r="R16" s="30" t="s">
        <v>35</v>
      </c>
      <c r="S16" s="42" t="s">
        <v>32</v>
      </c>
      <c r="T16" s="32" t="s">
        <v>33</v>
      </c>
      <c r="U16" s="43" t="s">
        <v>34</v>
      </c>
      <c r="V16" s="34" t="s">
        <v>28</v>
      </c>
      <c r="W16" s="34" t="n">
        <v>6</v>
      </c>
      <c r="X16" s="30" t="s">
        <v>31</v>
      </c>
      <c r="Y16" s="40" t="n">
        <v>13800</v>
      </c>
      <c r="Z16" s="38" t="n">
        <f aca="false">W16*Y16</f>
        <v>82800</v>
      </c>
      <c r="AC16" s="4"/>
      <c r="AD16" s="4"/>
      <c r="AE16" s="4"/>
    </row>
    <row r="17" s="2" customFormat="true" ht="25.25" hidden="false" customHeight="false" outlineLevel="0" collapsed="false">
      <c r="B17" s="29"/>
      <c r="C17" s="30" t="str">
        <f aca="false">R17</f>
        <v>3.</v>
      </c>
      <c r="D17" s="42" t="s">
        <v>32</v>
      </c>
      <c r="E17" s="32" t="s">
        <v>33</v>
      </c>
      <c r="F17" s="43" t="s">
        <v>34</v>
      </c>
      <c r="G17" s="34" t="s">
        <v>28</v>
      </c>
      <c r="H17" s="34" t="n">
        <v>4</v>
      </c>
      <c r="I17" s="35" t="s">
        <v>29</v>
      </c>
      <c r="J17" s="35" t="s">
        <v>29</v>
      </c>
      <c r="K17" s="36" t="s">
        <v>29</v>
      </c>
      <c r="L17" s="37" t="n">
        <v>0</v>
      </c>
      <c r="M17" s="38" t="n">
        <f aca="false">H17*L17</f>
        <v>0</v>
      </c>
      <c r="N17" s="39"/>
      <c r="O17" s="39"/>
      <c r="P17" s="39"/>
      <c r="Q17" s="39"/>
      <c r="R17" s="30" t="s">
        <v>36</v>
      </c>
      <c r="S17" s="42" t="s">
        <v>32</v>
      </c>
      <c r="T17" s="32" t="s">
        <v>33</v>
      </c>
      <c r="U17" s="43" t="s">
        <v>34</v>
      </c>
      <c r="V17" s="34" t="s">
        <v>28</v>
      </c>
      <c r="W17" s="34" t="n">
        <v>4</v>
      </c>
      <c r="X17" s="30" t="s">
        <v>31</v>
      </c>
      <c r="Y17" s="44" t="n">
        <v>13800</v>
      </c>
      <c r="Z17" s="38" t="n">
        <f aca="false">W17*Y17</f>
        <v>55200</v>
      </c>
      <c r="AC17" s="4"/>
      <c r="AD17" s="4"/>
      <c r="AE17" s="4"/>
    </row>
    <row r="18" s="2" customFormat="true" ht="25.25" hidden="false" customHeight="false" outlineLevel="0" collapsed="false">
      <c r="B18" s="29"/>
      <c r="C18" s="30" t="str">
        <f aca="false">R18</f>
        <v>4.</v>
      </c>
      <c r="D18" s="42" t="s">
        <v>32</v>
      </c>
      <c r="E18" s="32" t="s">
        <v>33</v>
      </c>
      <c r="F18" s="43" t="s">
        <v>34</v>
      </c>
      <c r="G18" s="34" t="s">
        <v>28</v>
      </c>
      <c r="H18" s="34" t="n">
        <v>7</v>
      </c>
      <c r="I18" s="35" t="s">
        <v>29</v>
      </c>
      <c r="J18" s="35" t="s">
        <v>29</v>
      </c>
      <c r="K18" s="36" t="s">
        <v>29</v>
      </c>
      <c r="L18" s="37" t="n">
        <v>0</v>
      </c>
      <c r="M18" s="38" t="n">
        <f aca="false">H18*L18</f>
        <v>0</v>
      </c>
      <c r="N18" s="39"/>
      <c r="O18" s="39"/>
      <c r="P18" s="39"/>
      <c r="Q18" s="39"/>
      <c r="R18" s="30" t="s">
        <v>37</v>
      </c>
      <c r="S18" s="42" t="s">
        <v>32</v>
      </c>
      <c r="T18" s="32" t="s">
        <v>33</v>
      </c>
      <c r="U18" s="43" t="s">
        <v>34</v>
      </c>
      <c r="V18" s="34" t="s">
        <v>28</v>
      </c>
      <c r="W18" s="34" t="n">
        <v>7</v>
      </c>
      <c r="X18" s="30" t="s">
        <v>31</v>
      </c>
      <c r="Y18" s="40" t="n">
        <v>19400</v>
      </c>
      <c r="Z18" s="38" t="n">
        <f aca="false">W18*Y18</f>
        <v>135800</v>
      </c>
      <c r="AC18" s="4"/>
      <c r="AD18" s="4"/>
      <c r="AE18" s="4"/>
    </row>
    <row r="19" s="2" customFormat="true" ht="25.25" hidden="false" customHeight="false" outlineLevel="0" collapsed="false">
      <c r="B19" s="29"/>
      <c r="C19" s="30" t="str">
        <f aca="false">R19</f>
        <v>5.</v>
      </c>
      <c r="D19" s="42" t="s">
        <v>32</v>
      </c>
      <c r="E19" s="32" t="s">
        <v>33</v>
      </c>
      <c r="F19" s="45" t="s">
        <v>34</v>
      </c>
      <c r="G19" s="34" t="s">
        <v>28</v>
      </c>
      <c r="H19" s="34" t="n">
        <v>5</v>
      </c>
      <c r="I19" s="35" t="s">
        <v>29</v>
      </c>
      <c r="J19" s="35" t="s">
        <v>29</v>
      </c>
      <c r="K19" s="36" t="s">
        <v>29</v>
      </c>
      <c r="L19" s="37" t="n">
        <v>0</v>
      </c>
      <c r="M19" s="38" t="n">
        <f aca="false">H19*L19</f>
        <v>0</v>
      </c>
      <c r="N19" s="39"/>
      <c r="O19" s="39"/>
      <c r="P19" s="39"/>
      <c r="Q19" s="39"/>
      <c r="R19" s="30" t="s">
        <v>38</v>
      </c>
      <c r="S19" s="42" t="s">
        <v>32</v>
      </c>
      <c r="T19" s="32" t="s">
        <v>33</v>
      </c>
      <c r="U19" s="45" t="s">
        <v>34</v>
      </c>
      <c r="V19" s="34" t="s">
        <v>28</v>
      </c>
      <c r="W19" s="34" t="n">
        <v>5</v>
      </c>
      <c r="X19" s="30" t="s">
        <v>31</v>
      </c>
      <c r="Y19" s="44" t="n">
        <v>25281</v>
      </c>
      <c r="Z19" s="38" t="n">
        <f aca="false">W19*Y19</f>
        <v>126405</v>
      </c>
      <c r="AC19" s="4"/>
      <c r="AD19" s="4"/>
      <c r="AE19" s="4"/>
    </row>
    <row r="20" s="2" customFormat="true" ht="25.25" hidden="false" customHeight="false" outlineLevel="0" collapsed="false">
      <c r="B20" s="29"/>
      <c r="C20" s="30" t="str">
        <f aca="false">R20</f>
        <v>6.</v>
      </c>
      <c r="D20" s="46" t="s">
        <v>39</v>
      </c>
      <c r="E20" s="32" t="s">
        <v>33</v>
      </c>
      <c r="F20" s="45" t="s">
        <v>40</v>
      </c>
      <c r="G20" s="34" t="s">
        <v>28</v>
      </c>
      <c r="H20" s="34" t="n">
        <v>3</v>
      </c>
      <c r="I20" s="35" t="s">
        <v>29</v>
      </c>
      <c r="J20" s="35" t="s">
        <v>29</v>
      </c>
      <c r="K20" s="36" t="s">
        <v>29</v>
      </c>
      <c r="L20" s="37" t="n">
        <v>0</v>
      </c>
      <c r="M20" s="38" t="n">
        <f aca="false">H20*L20</f>
        <v>0</v>
      </c>
      <c r="N20" s="39"/>
      <c r="O20" s="39"/>
      <c r="P20" s="39"/>
      <c r="Q20" s="39"/>
      <c r="R20" s="30" t="s">
        <v>41</v>
      </c>
      <c r="S20" s="46" t="s">
        <v>39</v>
      </c>
      <c r="T20" s="32" t="s">
        <v>33</v>
      </c>
      <c r="U20" s="45" t="s">
        <v>40</v>
      </c>
      <c r="V20" s="34" t="s">
        <v>28</v>
      </c>
      <c r="W20" s="34" t="n">
        <v>3</v>
      </c>
      <c r="X20" s="30" t="s">
        <v>31</v>
      </c>
      <c r="Y20" s="47" t="n">
        <v>74274</v>
      </c>
      <c r="Z20" s="38" t="n">
        <f aca="false">W20*Y20</f>
        <v>222822</v>
      </c>
      <c r="AC20" s="4"/>
      <c r="AD20" s="4"/>
      <c r="AE20" s="4"/>
    </row>
    <row r="21" s="2" customFormat="true" ht="28.7" hidden="false" customHeight="false" outlineLevel="0" collapsed="false">
      <c r="B21" s="29"/>
      <c r="C21" s="30" t="str">
        <f aca="false">R21</f>
        <v>7.</v>
      </c>
      <c r="D21" s="46" t="s">
        <v>42</v>
      </c>
      <c r="E21" s="32" t="s">
        <v>26</v>
      </c>
      <c r="F21" s="33" t="s">
        <v>43</v>
      </c>
      <c r="G21" s="34" t="s">
        <v>28</v>
      </c>
      <c r="H21" s="34" t="n">
        <v>900</v>
      </c>
      <c r="I21" s="35" t="s">
        <v>29</v>
      </c>
      <c r="J21" s="35" t="s">
        <v>29</v>
      </c>
      <c r="K21" s="36" t="s">
        <v>29</v>
      </c>
      <c r="L21" s="37" t="n">
        <v>0</v>
      </c>
      <c r="M21" s="38" t="n">
        <f aca="false">H21*L21</f>
        <v>0</v>
      </c>
      <c r="N21" s="39"/>
      <c r="O21" s="39"/>
      <c r="P21" s="39"/>
      <c r="Q21" s="39"/>
      <c r="R21" s="30" t="s">
        <v>44</v>
      </c>
      <c r="S21" s="46" t="s">
        <v>42</v>
      </c>
      <c r="T21" s="32" t="s">
        <v>26</v>
      </c>
      <c r="U21" s="33" t="s">
        <v>43</v>
      </c>
      <c r="V21" s="34" t="s">
        <v>28</v>
      </c>
      <c r="W21" s="34" t="n">
        <v>900</v>
      </c>
      <c r="X21" s="30" t="s">
        <v>31</v>
      </c>
      <c r="Y21" s="44" t="n">
        <v>766</v>
      </c>
      <c r="Z21" s="38" t="n">
        <f aca="false">W21*Y21</f>
        <v>689400</v>
      </c>
      <c r="AC21" s="4"/>
      <c r="AD21" s="4"/>
      <c r="AE21" s="4"/>
    </row>
    <row r="22" s="2" customFormat="true" ht="29.85" hidden="false" customHeight="false" outlineLevel="0" collapsed="false">
      <c r="B22" s="29"/>
      <c r="C22" s="30" t="str">
        <f aca="false">R22</f>
        <v>8.</v>
      </c>
      <c r="D22" s="46" t="s">
        <v>45</v>
      </c>
      <c r="E22" s="32" t="s">
        <v>26</v>
      </c>
      <c r="F22" s="33" t="s">
        <v>46</v>
      </c>
      <c r="G22" s="34" t="s">
        <v>47</v>
      </c>
      <c r="H22" s="34" t="n">
        <v>7</v>
      </c>
      <c r="I22" s="35" t="s">
        <v>29</v>
      </c>
      <c r="J22" s="35" t="s">
        <v>29</v>
      </c>
      <c r="K22" s="36" t="s">
        <v>29</v>
      </c>
      <c r="L22" s="37" t="n">
        <v>0</v>
      </c>
      <c r="M22" s="38" t="n">
        <f aca="false">H22*L22</f>
        <v>0</v>
      </c>
      <c r="N22" s="39"/>
      <c r="O22" s="39"/>
      <c r="P22" s="39"/>
      <c r="Q22" s="39"/>
      <c r="R22" s="30" t="s">
        <v>48</v>
      </c>
      <c r="S22" s="46" t="s">
        <v>49</v>
      </c>
      <c r="T22" s="32" t="s">
        <v>26</v>
      </c>
      <c r="U22" s="33" t="s">
        <v>46</v>
      </c>
      <c r="V22" s="34" t="s">
        <v>47</v>
      </c>
      <c r="W22" s="34" t="n">
        <v>7</v>
      </c>
      <c r="X22" s="30" t="s">
        <v>31</v>
      </c>
      <c r="Y22" s="44" t="n">
        <v>540</v>
      </c>
      <c r="Z22" s="38" t="n">
        <f aca="false">W22*Y22</f>
        <v>3780</v>
      </c>
      <c r="AC22" s="4"/>
      <c r="AD22" s="4"/>
      <c r="AE22" s="4"/>
    </row>
    <row r="23" s="2" customFormat="true" ht="28.7" hidden="false" customHeight="false" outlineLevel="0" collapsed="false">
      <c r="B23" s="29"/>
      <c r="C23" s="30" t="str">
        <f aca="false">R23</f>
        <v>9.</v>
      </c>
      <c r="D23" s="46" t="s">
        <v>50</v>
      </c>
      <c r="E23" s="32" t="s">
        <v>33</v>
      </c>
      <c r="F23" s="43" t="s">
        <v>51</v>
      </c>
      <c r="G23" s="34" t="s">
        <v>28</v>
      </c>
      <c r="H23" s="34" t="n">
        <v>6</v>
      </c>
      <c r="I23" s="35" t="s">
        <v>29</v>
      </c>
      <c r="J23" s="35" t="s">
        <v>29</v>
      </c>
      <c r="K23" s="36" t="s">
        <v>29</v>
      </c>
      <c r="L23" s="37" t="n">
        <v>0</v>
      </c>
      <c r="M23" s="38" t="n">
        <f aca="false">H23*L23</f>
        <v>0</v>
      </c>
      <c r="N23" s="39"/>
      <c r="O23" s="39"/>
      <c r="P23" s="39"/>
      <c r="Q23" s="39"/>
      <c r="R23" s="30" t="s">
        <v>52</v>
      </c>
      <c r="S23" s="46" t="s">
        <v>50</v>
      </c>
      <c r="T23" s="32" t="s">
        <v>33</v>
      </c>
      <c r="U23" s="43" t="s">
        <v>51</v>
      </c>
      <c r="V23" s="34" t="s">
        <v>28</v>
      </c>
      <c r="W23" s="34" t="n">
        <v>6</v>
      </c>
      <c r="X23" s="30" t="s">
        <v>31</v>
      </c>
      <c r="Y23" s="44" t="n">
        <v>840</v>
      </c>
      <c r="Z23" s="38" t="n">
        <f aca="false">W23*Y23</f>
        <v>5040</v>
      </c>
      <c r="AC23" s="4"/>
      <c r="AD23" s="4"/>
      <c r="AE23" s="4"/>
    </row>
    <row r="24" s="2" customFormat="true" ht="25.25" hidden="false" customHeight="false" outlineLevel="0" collapsed="false">
      <c r="B24" s="29"/>
      <c r="C24" s="30" t="str">
        <f aca="false">R24</f>
        <v>10.</v>
      </c>
      <c r="D24" s="46" t="s">
        <v>53</v>
      </c>
      <c r="E24" s="32" t="s">
        <v>26</v>
      </c>
      <c r="F24" s="33" t="s">
        <v>54</v>
      </c>
      <c r="G24" s="34" t="s">
        <v>28</v>
      </c>
      <c r="H24" s="34" t="n">
        <v>4</v>
      </c>
      <c r="I24" s="35" t="s">
        <v>29</v>
      </c>
      <c r="J24" s="35" t="s">
        <v>29</v>
      </c>
      <c r="K24" s="36" t="s">
        <v>29</v>
      </c>
      <c r="L24" s="37" t="n">
        <v>0</v>
      </c>
      <c r="M24" s="38" t="n">
        <f aca="false">H24*L24</f>
        <v>0</v>
      </c>
      <c r="N24" s="39"/>
      <c r="O24" s="39"/>
      <c r="P24" s="39"/>
      <c r="Q24" s="39"/>
      <c r="R24" s="30" t="s">
        <v>55</v>
      </c>
      <c r="S24" s="46" t="s">
        <v>53</v>
      </c>
      <c r="T24" s="32" t="s">
        <v>26</v>
      </c>
      <c r="U24" s="33" t="s">
        <v>54</v>
      </c>
      <c r="V24" s="34" t="s">
        <v>28</v>
      </c>
      <c r="W24" s="34" t="n">
        <v>4</v>
      </c>
      <c r="X24" s="30" t="s">
        <v>31</v>
      </c>
      <c r="Y24" s="44" t="n">
        <v>900</v>
      </c>
      <c r="Z24" s="38" t="n">
        <f aca="false">W24*Y24</f>
        <v>3600</v>
      </c>
      <c r="AC24" s="4"/>
      <c r="AD24" s="4"/>
      <c r="AE24" s="4"/>
    </row>
    <row r="25" s="2" customFormat="true" ht="28.7" hidden="false" customHeight="false" outlineLevel="0" collapsed="false">
      <c r="B25" s="29"/>
      <c r="C25" s="30" t="str">
        <f aca="false">R25</f>
        <v>11.</v>
      </c>
      <c r="D25" s="46" t="s">
        <v>56</v>
      </c>
      <c r="E25" s="32" t="s">
        <v>26</v>
      </c>
      <c r="F25" s="33" t="s">
        <v>54</v>
      </c>
      <c r="G25" s="34" t="s">
        <v>28</v>
      </c>
      <c r="H25" s="34" t="n">
        <v>4</v>
      </c>
      <c r="I25" s="35"/>
      <c r="J25" s="35"/>
      <c r="K25" s="36"/>
      <c r="L25" s="37" t="n">
        <v>0</v>
      </c>
      <c r="M25" s="38" t="n">
        <f aca="false">H25*L25</f>
        <v>0</v>
      </c>
      <c r="N25" s="39"/>
      <c r="O25" s="39"/>
      <c r="P25" s="39"/>
      <c r="Q25" s="39"/>
      <c r="R25" s="30" t="s">
        <v>57</v>
      </c>
      <c r="S25" s="46" t="s">
        <v>56</v>
      </c>
      <c r="T25" s="32" t="s">
        <v>26</v>
      </c>
      <c r="U25" s="33" t="s">
        <v>54</v>
      </c>
      <c r="V25" s="34" t="s">
        <v>28</v>
      </c>
      <c r="W25" s="34" t="n">
        <v>4</v>
      </c>
      <c r="X25" s="30" t="s">
        <v>31</v>
      </c>
      <c r="Y25" s="44" t="n">
        <v>1636</v>
      </c>
      <c r="Z25" s="38" t="n">
        <f aca="false">W25*Y25</f>
        <v>6544</v>
      </c>
      <c r="AC25" s="4"/>
      <c r="AD25" s="4"/>
      <c r="AE25" s="4"/>
    </row>
    <row r="26" s="2" customFormat="true" ht="28.7" hidden="false" customHeight="false" outlineLevel="0" collapsed="false">
      <c r="B26" s="29"/>
      <c r="C26" s="30" t="str">
        <f aca="false">R26</f>
        <v>12.</v>
      </c>
      <c r="D26" s="46" t="s">
        <v>58</v>
      </c>
      <c r="E26" s="32" t="s">
        <v>26</v>
      </c>
      <c r="F26" s="33" t="s">
        <v>59</v>
      </c>
      <c r="G26" s="34" t="s">
        <v>28</v>
      </c>
      <c r="H26" s="34" t="n">
        <v>6</v>
      </c>
      <c r="I26" s="35"/>
      <c r="J26" s="35"/>
      <c r="K26" s="36"/>
      <c r="L26" s="37" t="n">
        <v>0</v>
      </c>
      <c r="M26" s="38" t="n">
        <f aca="false">H26*L26</f>
        <v>0</v>
      </c>
      <c r="N26" s="39"/>
      <c r="O26" s="39"/>
      <c r="P26" s="39"/>
      <c r="Q26" s="39"/>
      <c r="R26" s="30" t="s">
        <v>60</v>
      </c>
      <c r="S26" s="46" t="s">
        <v>58</v>
      </c>
      <c r="T26" s="32" t="s">
        <v>26</v>
      </c>
      <c r="U26" s="33" t="s">
        <v>59</v>
      </c>
      <c r="V26" s="34" t="s">
        <v>28</v>
      </c>
      <c r="W26" s="34" t="n">
        <v>6</v>
      </c>
      <c r="X26" s="30" t="s">
        <v>31</v>
      </c>
      <c r="Y26" s="44" t="n">
        <v>1700</v>
      </c>
      <c r="Z26" s="38" t="n">
        <f aca="false">W26*Y26</f>
        <v>10200</v>
      </c>
      <c r="AC26" s="4"/>
      <c r="AD26" s="4"/>
      <c r="AE26" s="4"/>
    </row>
    <row r="27" s="2" customFormat="true" ht="28.7" hidden="false" customHeight="false" outlineLevel="0" collapsed="false">
      <c r="B27" s="29"/>
      <c r="C27" s="30" t="str">
        <f aca="false">R27</f>
        <v>13.</v>
      </c>
      <c r="D27" s="46" t="s">
        <v>61</v>
      </c>
      <c r="E27" s="32" t="s">
        <v>26</v>
      </c>
      <c r="F27" s="33" t="s">
        <v>62</v>
      </c>
      <c r="G27" s="34" t="s">
        <v>28</v>
      </c>
      <c r="H27" s="34" t="n">
        <v>20</v>
      </c>
      <c r="I27" s="35"/>
      <c r="J27" s="35"/>
      <c r="K27" s="36"/>
      <c r="L27" s="37" t="n">
        <v>0</v>
      </c>
      <c r="M27" s="38" t="n">
        <f aca="false">H27*L27</f>
        <v>0</v>
      </c>
      <c r="N27" s="39"/>
      <c r="O27" s="39"/>
      <c r="P27" s="39"/>
      <c r="Q27" s="39"/>
      <c r="R27" s="30" t="s">
        <v>63</v>
      </c>
      <c r="S27" s="46" t="s">
        <v>61</v>
      </c>
      <c r="T27" s="32" t="s">
        <v>26</v>
      </c>
      <c r="U27" s="33" t="s">
        <v>62</v>
      </c>
      <c r="V27" s="34" t="s">
        <v>28</v>
      </c>
      <c r="W27" s="34" t="n">
        <v>20</v>
      </c>
      <c r="X27" s="30" t="s">
        <v>31</v>
      </c>
      <c r="Y27" s="44" t="n">
        <v>2597</v>
      </c>
      <c r="Z27" s="38" t="n">
        <f aca="false">W27*Y27</f>
        <v>51940</v>
      </c>
      <c r="AC27" s="4"/>
      <c r="AD27" s="4"/>
      <c r="AE27" s="4"/>
    </row>
    <row r="28" s="2" customFormat="true" ht="28.7" hidden="false" customHeight="false" outlineLevel="0" collapsed="false">
      <c r="B28" s="29"/>
      <c r="C28" s="30" t="str">
        <f aca="false">R28</f>
        <v>14.</v>
      </c>
      <c r="D28" s="46" t="s">
        <v>64</v>
      </c>
      <c r="E28" s="32" t="s">
        <v>26</v>
      </c>
      <c r="F28" s="33" t="s">
        <v>43</v>
      </c>
      <c r="G28" s="34" t="s">
        <v>28</v>
      </c>
      <c r="H28" s="34" t="n">
        <v>60</v>
      </c>
      <c r="I28" s="35"/>
      <c r="J28" s="35"/>
      <c r="K28" s="36"/>
      <c r="L28" s="37" t="n">
        <v>0</v>
      </c>
      <c r="M28" s="38" t="n">
        <f aca="false">H28*L28</f>
        <v>0</v>
      </c>
      <c r="N28" s="39"/>
      <c r="O28" s="39"/>
      <c r="P28" s="39"/>
      <c r="Q28" s="39"/>
      <c r="R28" s="30" t="s">
        <v>65</v>
      </c>
      <c r="S28" s="46" t="s">
        <v>64</v>
      </c>
      <c r="T28" s="32" t="s">
        <v>26</v>
      </c>
      <c r="U28" s="33" t="s">
        <v>43</v>
      </c>
      <c r="V28" s="34" t="s">
        <v>28</v>
      </c>
      <c r="W28" s="34" t="n">
        <v>60</v>
      </c>
      <c r="X28" s="30" t="s">
        <v>31</v>
      </c>
      <c r="Y28" s="44" t="n">
        <v>105</v>
      </c>
      <c r="Z28" s="38" t="n">
        <f aca="false">W28*Y28</f>
        <v>6300</v>
      </c>
      <c r="AC28" s="4"/>
      <c r="AD28" s="4"/>
      <c r="AE28" s="4"/>
    </row>
    <row r="29" s="2" customFormat="true" ht="28.7" hidden="false" customHeight="false" outlineLevel="0" collapsed="false">
      <c r="B29" s="29"/>
      <c r="C29" s="30" t="str">
        <f aca="false">R29</f>
        <v>15.</v>
      </c>
      <c r="D29" s="46" t="s">
        <v>66</v>
      </c>
      <c r="E29" s="32" t="s">
        <v>26</v>
      </c>
      <c r="F29" s="48" t="s">
        <v>43</v>
      </c>
      <c r="G29" s="34" t="s">
        <v>28</v>
      </c>
      <c r="H29" s="34" t="n">
        <v>40</v>
      </c>
      <c r="I29" s="35"/>
      <c r="J29" s="35"/>
      <c r="K29" s="36"/>
      <c r="L29" s="37" t="n">
        <v>0</v>
      </c>
      <c r="M29" s="38" t="n">
        <f aca="false">H29*L29</f>
        <v>0</v>
      </c>
      <c r="N29" s="39"/>
      <c r="O29" s="39"/>
      <c r="P29" s="39"/>
      <c r="Q29" s="39"/>
      <c r="R29" s="30" t="s">
        <v>67</v>
      </c>
      <c r="S29" s="46" t="s">
        <v>66</v>
      </c>
      <c r="T29" s="32" t="s">
        <v>26</v>
      </c>
      <c r="U29" s="48" t="s">
        <v>43</v>
      </c>
      <c r="V29" s="34" t="s">
        <v>28</v>
      </c>
      <c r="W29" s="34" t="n">
        <v>40</v>
      </c>
      <c r="X29" s="30" t="s">
        <v>31</v>
      </c>
      <c r="Y29" s="44" t="n">
        <v>195</v>
      </c>
      <c r="Z29" s="38" t="n">
        <f aca="false">W29*Y29</f>
        <v>7800</v>
      </c>
      <c r="AC29" s="4"/>
      <c r="AD29" s="4"/>
      <c r="AE29" s="4"/>
    </row>
    <row r="30" s="2" customFormat="true" ht="28.7" hidden="false" customHeight="false" outlineLevel="0" collapsed="false">
      <c r="B30" s="29"/>
      <c r="C30" s="30" t="str">
        <f aca="false">R30</f>
        <v>16.</v>
      </c>
      <c r="D30" s="46" t="s">
        <v>68</v>
      </c>
      <c r="E30" s="32" t="s">
        <v>26</v>
      </c>
      <c r="F30" s="33" t="s">
        <v>69</v>
      </c>
      <c r="G30" s="34" t="s">
        <v>28</v>
      </c>
      <c r="H30" s="34" t="n">
        <v>5</v>
      </c>
      <c r="I30" s="35"/>
      <c r="J30" s="35"/>
      <c r="K30" s="36"/>
      <c r="L30" s="37" t="n">
        <v>0</v>
      </c>
      <c r="M30" s="38" t="n">
        <f aca="false">H30*L30</f>
        <v>0</v>
      </c>
      <c r="N30" s="39"/>
      <c r="O30" s="39"/>
      <c r="P30" s="39"/>
      <c r="Q30" s="39"/>
      <c r="R30" s="30" t="s">
        <v>70</v>
      </c>
      <c r="S30" s="46" t="s">
        <v>68</v>
      </c>
      <c r="T30" s="32" t="s">
        <v>26</v>
      </c>
      <c r="U30" s="33" t="s">
        <v>69</v>
      </c>
      <c r="V30" s="34" t="s">
        <v>28</v>
      </c>
      <c r="W30" s="34" t="n">
        <v>5</v>
      </c>
      <c r="X30" s="30" t="s">
        <v>31</v>
      </c>
      <c r="Y30" s="40" t="n">
        <v>2251</v>
      </c>
      <c r="Z30" s="38" t="n">
        <f aca="false">W30*Y30</f>
        <v>11255</v>
      </c>
      <c r="AC30" s="4"/>
      <c r="AD30" s="4"/>
      <c r="AE30" s="4"/>
    </row>
    <row r="31" s="2" customFormat="true" ht="25.25" hidden="false" customHeight="false" outlineLevel="0" collapsed="false">
      <c r="B31" s="29"/>
      <c r="C31" s="30" t="str">
        <f aca="false">R31</f>
        <v>17.</v>
      </c>
      <c r="D31" s="46" t="s">
        <v>71</v>
      </c>
      <c r="E31" s="32" t="s">
        <v>26</v>
      </c>
      <c r="F31" s="33" t="s">
        <v>72</v>
      </c>
      <c r="G31" s="49" t="s">
        <v>28</v>
      </c>
      <c r="H31" s="34" t="n">
        <v>24</v>
      </c>
      <c r="I31" s="35"/>
      <c r="J31" s="35"/>
      <c r="K31" s="36"/>
      <c r="L31" s="37" t="n">
        <v>0</v>
      </c>
      <c r="M31" s="38" t="n">
        <f aca="false">H31*L31</f>
        <v>0</v>
      </c>
      <c r="N31" s="39"/>
      <c r="O31" s="39"/>
      <c r="P31" s="39"/>
      <c r="Q31" s="39"/>
      <c r="R31" s="30" t="s">
        <v>73</v>
      </c>
      <c r="S31" s="46" t="s">
        <v>71</v>
      </c>
      <c r="T31" s="32" t="s">
        <v>26</v>
      </c>
      <c r="U31" s="33" t="s">
        <v>72</v>
      </c>
      <c r="V31" s="49" t="s">
        <v>28</v>
      </c>
      <c r="W31" s="34" t="n">
        <v>24</v>
      </c>
      <c r="X31" s="30" t="s">
        <v>31</v>
      </c>
      <c r="Y31" s="50" t="n">
        <v>3147.75</v>
      </c>
      <c r="Z31" s="38" t="n">
        <f aca="false">W31*Y31</f>
        <v>75546</v>
      </c>
      <c r="AC31" s="4"/>
      <c r="AD31" s="4"/>
      <c r="AE31" s="4"/>
    </row>
    <row r="32" s="2" customFormat="true" ht="27.35" hidden="false" customHeight="true" outlineLevel="0" collapsed="false">
      <c r="A32" s="1"/>
      <c r="B32" s="10"/>
      <c r="C32" s="51" t="s">
        <v>74</v>
      </c>
      <c r="D32" s="51"/>
      <c r="E32" s="51"/>
      <c r="F32" s="51"/>
      <c r="G32" s="51"/>
      <c r="H32" s="51"/>
      <c r="I32" s="51"/>
      <c r="J32" s="51"/>
      <c r="K32" s="52" t="s">
        <v>75</v>
      </c>
      <c r="L32" s="52"/>
      <c r="M32" s="53" t="n">
        <f aca="false">SUM(M15:M31)</f>
        <v>0</v>
      </c>
      <c r="N32" s="54"/>
      <c r="O32" s="54"/>
      <c r="P32" s="54"/>
      <c r="Q32" s="54"/>
      <c r="R32" s="55" t="s">
        <v>76</v>
      </c>
      <c r="S32" s="55"/>
      <c r="T32" s="55"/>
      <c r="U32" s="55"/>
      <c r="V32" s="55"/>
      <c r="W32" s="56" t="s">
        <v>75</v>
      </c>
      <c r="X32" s="56"/>
      <c r="Y32" s="56"/>
      <c r="Z32" s="57" t="n">
        <f aca="false">SUM(Z15:Z31)</f>
        <v>1500000</v>
      </c>
      <c r="AC32" s="4"/>
      <c r="AD32" s="4"/>
      <c r="AE32" s="4"/>
    </row>
    <row r="33" s="2" customFormat="true" ht="25.25" hidden="false" customHeight="false" outlineLevel="0" collapsed="false">
      <c r="A33" s="1"/>
      <c r="B33" s="10"/>
      <c r="C33" s="51"/>
      <c r="D33" s="51"/>
      <c r="E33" s="51"/>
      <c r="F33" s="51"/>
      <c r="G33" s="51"/>
      <c r="H33" s="51"/>
      <c r="I33" s="51"/>
      <c r="J33" s="51"/>
      <c r="K33" s="52" t="s">
        <v>77</v>
      </c>
      <c r="L33" s="58" t="n">
        <v>0.22</v>
      </c>
      <c r="M33" s="53" t="n">
        <f aca="false">L33*M32</f>
        <v>0</v>
      </c>
      <c r="N33" s="54"/>
      <c r="O33" s="54"/>
      <c r="P33" s="54"/>
      <c r="Q33" s="54"/>
      <c r="R33" s="55"/>
      <c r="S33" s="55"/>
      <c r="T33" s="55"/>
      <c r="U33" s="55"/>
      <c r="V33" s="55"/>
      <c r="W33" s="56" t="s">
        <v>77</v>
      </c>
      <c r="X33" s="56"/>
      <c r="Y33" s="59" t="n">
        <v>0.22</v>
      </c>
      <c r="Z33" s="57" t="n">
        <f aca="false">Y33*Z32</f>
        <v>330000</v>
      </c>
      <c r="AC33" s="4"/>
      <c r="AD33" s="4"/>
      <c r="AE33" s="4"/>
    </row>
    <row r="34" s="2" customFormat="true" ht="27.35" hidden="false" customHeight="true" outlineLevel="0" collapsed="false">
      <c r="A34" s="1"/>
      <c r="B34" s="10"/>
      <c r="C34" s="51"/>
      <c r="D34" s="51"/>
      <c r="E34" s="51"/>
      <c r="F34" s="51"/>
      <c r="G34" s="51"/>
      <c r="H34" s="51"/>
      <c r="I34" s="51"/>
      <c r="J34" s="51"/>
      <c r="K34" s="52" t="s">
        <v>78</v>
      </c>
      <c r="L34" s="52"/>
      <c r="M34" s="53" t="n">
        <f aca="false">SUM(M32:M33)</f>
        <v>0</v>
      </c>
      <c r="N34" s="54"/>
      <c r="O34" s="54"/>
      <c r="P34" s="54"/>
      <c r="Q34" s="54"/>
      <c r="R34" s="55"/>
      <c r="S34" s="55"/>
      <c r="T34" s="55"/>
      <c r="U34" s="55"/>
      <c r="V34" s="55"/>
      <c r="W34" s="56" t="s">
        <v>78</v>
      </c>
      <c r="X34" s="56"/>
      <c r="Y34" s="56"/>
      <c r="Z34" s="57" t="n">
        <f aca="false">SUM(Z32:Z33)</f>
        <v>1830000</v>
      </c>
      <c r="AC34" s="4"/>
      <c r="AD34" s="4"/>
      <c r="AE34" s="4"/>
    </row>
    <row r="35" s="2" customFormat="true" ht="15" hidden="false" customHeight="false" outlineLevel="0" collapsed="false">
      <c r="A35" s="1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8"/>
      <c r="S35" s="18"/>
      <c r="T35" s="18"/>
      <c r="U35" s="18"/>
      <c r="V35" s="18"/>
      <c r="W35" s="18"/>
      <c r="X35" s="18"/>
      <c r="Y35" s="13"/>
      <c r="Z35" s="13"/>
      <c r="AC35" s="4"/>
      <c r="AD35" s="4"/>
      <c r="AE35" s="4"/>
    </row>
    <row r="36" s="2" customFormat="true" ht="15" hidden="false" customHeight="false" outlineLevel="0" collapsed="false">
      <c r="A36" s="1"/>
      <c r="B36" s="10"/>
      <c r="C36" s="19"/>
      <c r="D36" s="19"/>
      <c r="E36" s="19"/>
      <c r="F36" s="19"/>
      <c r="G36" s="60"/>
      <c r="H36" s="61"/>
      <c r="I36" s="60"/>
      <c r="J36" s="61"/>
      <c r="K36" s="61"/>
      <c r="L36" s="13"/>
      <c r="M36" s="13"/>
      <c r="N36" s="13"/>
      <c r="O36" s="13"/>
      <c r="P36" s="13"/>
      <c r="Q36" s="13"/>
      <c r="R36" s="3"/>
      <c r="S36" s="3"/>
      <c r="T36" s="3"/>
      <c r="U36" s="3"/>
      <c r="V36" s="3"/>
      <c r="W36" s="3"/>
      <c r="X36" s="3"/>
      <c r="Y36" s="3"/>
      <c r="Z36" s="3"/>
      <c r="AA36" s="1"/>
      <c r="AB36" s="1"/>
      <c r="AC36" s="4"/>
      <c r="AD36" s="4"/>
      <c r="AE36" s="4"/>
    </row>
    <row r="37" s="2" customFormat="true" ht="15" hidden="false" customHeight="true" outlineLevel="0" collapsed="false">
      <c r="A37" s="1"/>
      <c r="B37" s="10"/>
      <c r="C37" s="62" t="s">
        <v>79</v>
      </c>
      <c r="D37" s="62"/>
      <c r="E37" s="62"/>
      <c r="F37" s="62"/>
      <c r="G37" s="60"/>
      <c r="H37" s="63" t="s">
        <v>80</v>
      </c>
      <c r="I37" s="60" t="s">
        <v>81</v>
      </c>
      <c r="J37" s="62" t="s">
        <v>82</v>
      </c>
      <c r="K37" s="62"/>
      <c r="L37" s="13"/>
      <c r="M37" s="13"/>
      <c r="N37" s="13"/>
      <c r="O37" s="13"/>
      <c r="P37" s="13"/>
      <c r="Q37" s="13"/>
      <c r="R37" s="3"/>
      <c r="S37" s="3"/>
      <c r="T37" s="3"/>
      <c r="U37" s="3"/>
      <c r="V37" s="3"/>
      <c r="W37" s="3"/>
      <c r="X37" s="3"/>
      <c r="Y37" s="3"/>
      <c r="Z37" s="3"/>
      <c r="AA37" s="1"/>
      <c r="AB37" s="1"/>
      <c r="AC37" s="4"/>
      <c r="AD37" s="4"/>
      <c r="AE37" s="4"/>
    </row>
    <row r="38" s="2" customFormat="true" ht="15" hidden="false" customHeight="false" outlineLevel="0" collapsed="false">
      <c r="A38" s="1"/>
      <c r="B38" s="64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3"/>
      <c r="S38" s="3"/>
      <c r="T38" s="3"/>
      <c r="U38" s="3"/>
      <c r="V38" s="3"/>
      <c r="W38" s="3"/>
      <c r="X38" s="3"/>
      <c r="Y38" s="3"/>
      <c r="Z38" s="3"/>
      <c r="AA38" s="1"/>
      <c r="AB38" s="1"/>
      <c r="AC38" s="4"/>
      <c r="AD38" s="4"/>
      <c r="AE38" s="4"/>
    </row>
    <row r="39" s="2" customFormat="true" ht="15" hidden="false" customHeight="false" outlineLevel="0" collapsed="false">
      <c r="A39" s="1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3"/>
      <c r="S39" s="3"/>
      <c r="T39" s="3"/>
      <c r="U39" s="3"/>
      <c r="V39" s="3"/>
      <c r="W39" s="3"/>
      <c r="X39" s="3"/>
      <c r="Y39" s="3"/>
      <c r="Z39" s="3"/>
      <c r="AA39" s="1"/>
      <c r="AB39" s="1"/>
      <c r="AC39" s="4"/>
      <c r="AD39" s="4"/>
      <c r="AE39" s="4"/>
    </row>
    <row r="40" s="2" customFormat="true" ht="68.4" hidden="false" customHeight="true" outlineLevel="0" collapsed="false">
      <c r="A40" s="1"/>
      <c r="B40" s="66" t="s">
        <v>83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3"/>
      <c r="S40" s="3"/>
      <c r="T40" s="3"/>
      <c r="U40" s="3"/>
      <c r="V40" s="3"/>
      <c r="W40" s="3"/>
      <c r="X40" s="3"/>
      <c r="Y40" s="3"/>
      <c r="Z40" s="3"/>
      <c r="AA40" s="1"/>
      <c r="AB40" s="1"/>
      <c r="AC40" s="4"/>
      <c r="AD40" s="4"/>
      <c r="AE40" s="4"/>
    </row>
    <row r="41" s="2" customFormat="true" ht="15" hidden="false" customHeight="true" outlineLevel="0" collapsed="false">
      <c r="A41" s="1"/>
      <c r="B41" s="67" t="s">
        <v>84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3"/>
      <c r="S41" s="3"/>
      <c r="T41" s="3"/>
      <c r="U41" s="3"/>
      <c r="V41" s="3"/>
      <c r="W41" s="3"/>
      <c r="X41" s="3"/>
      <c r="Y41" s="3"/>
      <c r="Z41" s="3"/>
      <c r="AA41" s="1"/>
      <c r="AB41" s="1"/>
      <c r="AC41" s="4"/>
      <c r="AD41" s="4"/>
      <c r="AE41" s="4"/>
    </row>
    <row r="42" s="2" customFormat="true" ht="15" hidden="false" customHeight="true" outlineLevel="0" collapsed="false">
      <c r="A42" s="1"/>
      <c r="B42" s="67" t="s">
        <v>85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3"/>
      <c r="S42" s="3"/>
      <c r="T42" s="3"/>
      <c r="U42" s="3"/>
      <c r="V42" s="3"/>
      <c r="W42" s="3"/>
      <c r="X42" s="3"/>
      <c r="Y42" s="3"/>
      <c r="Z42" s="3"/>
      <c r="AA42" s="1"/>
      <c r="AB42" s="1"/>
      <c r="AC42" s="4"/>
      <c r="AD42" s="4"/>
      <c r="AE42" s="4"/>
    </row>
    <row r="43" s="2" customFormat="tru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  <c r="S43" s="3"/>
      <c r="T43" s="3"/>
      <c r="U43" s="3"/>
      <c r="V43" s="3"/>
      <c r="W43" s="3"/>
      <c r="X43" s="3"/>
      <c r="Y43" s="3"/>
      <c r="Z43" s="3"/>
      <c r="AA43" s="1"/>
      <c r="AB43" s="1"/>
      <c r="AC43" s="4"/>
      <c r="AD43" s="4"/>
      <c r="AE43" s="4"/>
    </row>
    <row r="44" s="2" customFormat="tru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68"/>
      <c r="S44" s="68"/>
      <c r="T44" s="68"/>
      <c r="U44" s="68"/>
      <c r="V44" s="68"/>
      <c r="W44" s="68"/>
      <c r="X44" s="68"/>
      <c r="Y44" s="1"/>
      <c r="Z44" s="1"/>
      <c r="AA44" s="1"/>
      <c r="AB44" s="1"/>
      <c r="AC44" s="4"/>
      <c r="AD44" s="4"/>
      <c r="AE44" s="4"/>
    </row>
    <row r="45" s="2" customFormat="tru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68"/>
      <c r="S45" s="68"/>
      <c r="T45" s="68"/>
      <c r="U45" s="68"/>
      <c r="V45" s="68"/>
      <c r="W45" s="68"/>
      <c r="X45" s="68"/>
      <c r="Y45" s="1"/>
      <c r="Z45" s="1"/>
      <c r="AA45" s="1"/>
      <c r="AB45" s="1"/>
      <c r="AC45" s="4"/>
      <c r="AD45" s="4"/>
      <c r="AE45" s="4"/>
    </row>
    <row r="46" s="2" customFormat="tru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68"/>
      <c r="S46" s="68"/>
      <c r="T46" s="68"/>
      <c r="U46" s="68"/>
      <c r="V46" s="68"/>
      <c r="W46" s="68"/>
      <c r="X46" s="68"/>
      <c r="Y46" s="1"/>
      <c r="Z46" s="1"/>
      <c r="AA46" s="1"/>
      <c r="AB46" s="1"/>
      <c r="AC46" s="4"/>
      <c r="AD46" s="4"/>
      <c r="AE46" s="4"/>
    </row>
    <row r="47" s="2" customFormat="tru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68"/>
      <c r="S47" s="68"/>
      <c r="T47" s="68"/>
      <c r="U47" s="68"/>
      <c r="V47" s="68"/>
      <c r="W47" s="68"/>
      <c r="X47" s="68"/>
      <c r="Y47" s="1"/>
      <c r="Z47" s="1"/>
      <c r="AA47" s="1"/>
      <c r="AB47" s="1"/>
      <c r="AC47" s="4"/>
      <c r="AD47" s="4"/>
      <c r="AE47" s="4"/>
    </row>
    <row r="48" s="2" customFormat="tru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68"/>
      <c r="S48" s="68"/>
      <c r="T48" s="68"/>
      <c r="U48" s="68"/>
      <c r="V48" s="68"/>
      <c r="W48" s="68"/>
      <c r="X48" s="68"/>
      <c r="Y48" s="1"/>
      <c r="Z48" s="1"/>
      <c r="AA48" s="1"/>
      <c r="AB48" s="1"/>
      <c r="AC48" s="4"/>
      <c r="AD48" s="4"/>
      <c r="AE48" s="4"/>
    </row>
    <row r="49" s="2" customFormat="tru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68"/>
      <c r="S49" s="68"/>
      <c r="T49" s="68"/>
      <c r="U49" s="68"/>
      <c r="V49" s="68"/>
      <c r="W49" s="68"/>
      <c r="X49" s="68"/>
      <c r="Y49" s="1"/>
      <c r="Z49" s="1"/>
      <c r="AA49" s="1"/>
      <c r="AB49" s="1"/>
      <c r="AC49" s="4"/>
      <c r="AD49" s="4"/>
      <c r="AE49" s="4"/>
    </row>
    <row r="50" s="2" customFormat="tru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68"/>
      <c r="S50" s="68"/>
      <c r="T50" s="68"/>
      <c r="U50" s="68"/>
      <c r="V50" s="68"/>
      <c r="W50" s="68"/>
      <c r="X50" s="68"/>
      <c r="Y50" s="1"/>
      <c r="Z50" s="1"/>
      <c r="AA50" s="1"/>
      <c r="AB50" s="1"/>
      <c r="AC50" s="4"/>
      <c r="AD50" s="4"/>
      <c r="AE50" s="4"/>
    </row>
    <row r="51" s="2" customFormat="tru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68"/>
      <c r="S51" s="68"/>
      <c r="T51" s="68"/>
      <c r="U51" s="68"/>
      <c r="V51" s="68"/>
      <c r="W51" s="68"/>
      <c r="X51" s="68"/>
      <c r="Y51" s="1"/>
      <c r="Z51" s="1"/>
      <c r="AA51" s="1"/>
      <c r="AB51" s="1"/>
      <c r="AC51" s="4"/>
      <c r="AD51" s="4"/>
      <c r="AE51" s="4"/>
    </row>
    <row r="52" s="2" customFormat="tru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68"/>
      <c r="S52" s="68"/>
      <c r="T52" s="68"/>
      <c r="U52" s="68"/>
      <c r="V52" s="68"/>
      <c r="W52" s="68"/>
      <c r="X52" s="68"/>
      <c r="Y52" s="1"/>
      <c r="Z52" s="1"/>
      <c r="AA52" s="1"/>
      <c r="AB52" s="1"/>
      <c r="AC52" s="4"/>
      <c r="AD52" s="4"/>
      <c r="AE52" s="4"/>
    </row>
    <row r="53" s="2" customFormat="tru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4"/>
      <c r="AD53" s="4"/>
      <c r="AE53" s="4"/>
    </row>
    <row r="54" s="2" customFormat="tru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4"/>
      <c r="AE54" s="4"/>
    </row>
    <row r="55" s="2" customFormat="tru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  <c r="AD55" s="4"/>
      <c r="AE55" s="4"/>
    </row>
    <row r="56" s="2" customFormat="tru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4"/>
      <c r="AE56" s="4"/>
    </row>
    <row r="57" s="2" customFormat="tru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4"/>
      <c r="AD57" s="4"/>
      <c r="AE57" s="4"/>
    </row>
    <row r="58" s="2" customFormat="tru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4"/>
      <c r="AE58" s="4"/>
    </row>
    <row r="59" s="2" customFormat="tru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4"/>
      <c r="AE59" s="4"/>
    </row>
    <row r="60" s="2" customFormat="tru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4"/>
      <c r="AD60" s="4"/>
      <c r="AE60" s="4"/>
    </row>
    <row r="61" s="2" customFormat="tru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4"/>
      <c r="AE61" s="4"/>
    </row>
    <row r="62" s="2" customFormat="tru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4"/>
      <c r="AD62" s="4"/>
      <c r="AE62" s="4"/>
    </row>
    <row r="63" s="2" customFormat="tru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4"/>
      <c r="AD63" s="4"/>
      <c r="AE63" s="4"/>
    </row>
    <row r="64" s="2" customFormat="tru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4"/>
      <c r="AD64" s="4"/>
      <c r="AE64" s="4"/>
    </row>
    <row r="65" s="2" customFormat="tru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4"/>
      <c r="AD65" s="4"/>
      <c r="AE65" s="4"/>
    </row>
    <row r="66" s="2" customFormat="tru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4"/>
      <c r="AD66" s="4"/>
      <c r="AE66" s="4"/>
    </row>
    <row r="67" s="2" customFormat="tru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4"/>
      <c r="AD67" s="4"/>
      <c r="AE67" s="4"/>
    </row>
    <row r="68" s="2" customFormat="tru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4"/>
      <c r="AD68" s="4"/>
      <c r="AE68" s="4"/>
    </row>
    <row r="69" s="2" customFormat="tru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4"/>
      <c r="AD69" s="4"/>
      <c r="AE69" s="4"/>
    </row>
    <row r="70" s="2" customFormat="tru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4"/>
      <c r="AD70" s="4"/>
      <c r="AE70" s="4"/>
    </row>
    <row r="71" s="2" customFormat="tru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4"/>
      <c r="AD71" s="4"/>
      <c r="AE71" s="4"/>
    </row>
    <row r="72" s="2" customFormat="tru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4"/>
      <c r="AD72" s="4"/>
      <c r="AE72" s="4"/>
    </row>
    <row r="73" s="2" customFormat="tru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4"/>
      <c r="AD73" s="4"/>
      <c r="AE73" s="4"/>
    </row>
    <row r="74" s="2" customFormat="tru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4"/>
      <c r="AD74" s="4"/>
      <c r="AE74" s="4"/>
    </row>
    <row r="75" s="2" customFormat="tru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4"/>
      <c r="AD75" s="4"/>
      <c r="AE75" s="4"/>
    </row>
    <row r="76" s="2" customFormat="tru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4"/>
      <c r="AD76" s="4"/>
      <c r="AE76" s="4"/>
    </row>
    <row r="77" s="2" customFormat="tru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4"/>
      <c r="AD77" s="4"/>
      <c r="AE77" s="4"/>
    </row>
    <row r="78" s="2" customFormat="tru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4"/>
      <c r="AD78" s="4"/>
      <c r="AE78" s="4"/>
    </row>
    <row r="79" s="2" customFormat="tru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4"/>
      <c r="AD79" s="4"/>
      <c r="AE79" s="4"/>
    </row>
    <row r="80" s="2" customFormat="tru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4"/>
      <c r="AD80" s="4"/>
      <c r="AE80" s="4"/>
    </row>
    <row r="81" s="2" customFormat="tru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4"/>
      <c r="AD81" s="4"/>
      <c r="AE81" s="4"/>
    </row>
    <row r="82" s="2" customFormat="tru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4"/>
      <c r="AD82" s="4"/>
      <c r="AE82" s="4"/>
    </row>
    <row r="83" s="2" customFormat="tru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4"/>
      <c r="AD83" s="4"/>
      <c r="AE83" s="4"/>
    </row>
    <row r="84" s="2" customFormat="tru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4"/>
      <c r="AD84" s="4"/>
      <c r="AE84" s="4"/>
    </row>
    <row r="85" s="2" customFormat="tru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4"/>
      <c r="AD85" s="4"/>
      <c r="AE85" s="4"/>
    </row>
    <row r="86" s="2" customFormat="tru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4"/>
      <c r="AD86" s="4"/>
      <c r="AE86" s="4"/>
    </row>
    <row r="87" s="2" customFormat="tru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4"/>
      <c r="AD87" s="4"/>
      <c r="AE87" s="4"/>
    </row>
    <row r="88" s="2" customFormat="tru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4"/>
      <c r="AD88" s="4"/>
      <c r="AE88" s="4"/>
    </row>
    <row r="89" s="2" customFormat="tru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4"/>
      <c r="AD89" s="4"/>
      <c r="AE89" s="4"/>
    </row>
    <row r="90" s="2" customFormat="tru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4"/>
      <c r="AD90" s="4"/>
      <c r="AE90" s="4"/>
    </row>
    <row r="91" s="2" customFormat="tru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4"/>
      <c r="AD91" s="4"/>
      <c r="AE91" s="4"/>
    </row>
    <row r="92" s="2" customFormat="tru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4"/>
      <c r="AD92" s="4"/>
      <c r="AE92" s="4"/>
    </row>
    <row r="93" s="2" customFormat="tru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4"/>
      <c r="AD93" s="4"/>
      <c r="AE93" s="4"/>
    </row>
    <row r="94" s="2" customFormat="tru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4"/>
      <c r="AD94" s="4"/>
      <c r="AE94" s="4"/>
    </row>
    <row r="95" s="2" customFormat="tru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4"/>
      <c r="AD95" s="4"/>
      <c r="AE95" s="4"/>
    </row>
    <row r="96" s="2" customFormat="true" ht="1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4"/>
      <c r="AD96" s="4"/>
      <c r="AE96" s="4"/>
    </row>
    <row r="97" s="2" customFormat="true" ht="1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4"/>
      <c r="AD97" s="4"/>
      <c r="AE97" s="4"/>
    </row>
    <row r="98" s="2" customFormat="true" ht="1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4"/>
      <c r="AD98" s="4"/>
      <c r="AE98" s="4"/>
    </row>
    <row r="99" s="2" customFormat="true" ht="1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4"/>
      <c r="AD99" s="4"/>
      <c r="AE99" s="4"/>
    </row>
    <row r="100" s="2" customFormat="true" ht="1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4"/>
      <c r="AD100" s="4"/>
      <c r="AE100" s="4"/>
    </row>
    <row r="101" s="2" customFormat="true" ht="1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4"/>
      <c r="AD101" s="4"/>
      <c r="AE101" s="4"/>
    </row>
    <row r="102" s="2" customFormat="true" ht="1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4"/>
      <c r="AD102" s="4"/>
      <c r="AE102" s="4"/>
    </row>
    <row r="103" s="2" customFormat="true" ht="1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4"/>
      <c r="AD103" s="4"/>
      <c r="AE103" s="4"/>
    </row>
    <row r="104" s="2" customFormat="true" ht="1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4"/>
      <c r="AD104" s="4"/>
      <c r="AE104" s="4"/>
    </row>
    <row r="105" s="2" customFormat="tru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4"/>
      <c r="AD105" s="4"/>
      <c r="AE105" s="4"/>
    </row>
    <row r="106" s="2" customFormat="tru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4"/>
      <c r="AD106" s="4"/>
      <c r="AE106" s="4"/>
    </row>
    <row r="107" s="2" customFormat="tru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4"/>
      <c r="AD107" s="4"/>
      <c r="AE107" s="4"/>
    </row>
    <row r="108" s="2" customFormat="tru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4"/>
      <c r="AD108" s="4"/>
      <c r="AE108" s="4"/>
    </row>
    <row r="109" s="2" customFormat="tru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4"/>
      <c r="AD109" s="4"/>
      <c r="AE109" s="4"/>
    </row>
    <row r="110" s="2" customFormat="tru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4"/>
      <c r="AD110" s="4"/>
      <c r="AE110" s="4"/>
    </row>
    <row r="111" s="2" customFormat="tru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4"/>
      <c r="AD111" s="4"/>
      <c r="AE111" s="4"/>
    </row>
    <row r="112" s="2" customFormat="tru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4"/>
      <c r="AD112" s="4"/>
      <c r="AE112" s="4"/>
    </row>
    <row r="113" s="2" customFormat="tru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4"/>
      <c r="AD113" s="4"/>
      <c r="AE113" s="4"/>
    </row>
    <row r="114" s="2" customFormat="tru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4"/>
      <c r="AD114" s="4"/>
      <c r="AE114" s="4"/>
    </row>
    <row r="115" s="2" customFormat="tru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4"/>
      <c r="AD115" s="4"/>
      <c r="AE115" s="4"/>
    </row>
    <row r="116" s="2" customFormat="tru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4"/>
      <c r="AD116" s="4"/>
      <c r="AE116" s="4"/>
    </row>
    <row r="117" s="2" customFormat="tru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4"/>
      <c r="AD117" s="4"/>
      <c r="AE117" s="4"/>
    </row>
    <row r="118" s="2" customFormat="tru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4"/>
      <c r="AD118" s="4"/>
      <c r="AE118" s="4"/>
    </row>
    <row r="119" s="2" customFormat="tru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4"/>
      <c r="AD119" s="4"/>
      <c r="AE119" s="4"/>
    </row>
    <row r="120" s="2" customFormat="tru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4"/>
      <c r="AD120" s="4"/>
      <c r="AE120" s="4"/>
    </row>
    <row r="121" s="2" customFormat="tru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4"/>
      <c r="AD121" s="4"/>
      <c r="AE121" s="4"/>
    </row>
    <row r="122" s="2" customFormat="tru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4"/>
      <c r="AD122" s="4"/>
      <c r="AE122" s="4"/>
    </row>
    <row r="123" s="2" customFormat="tru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4"/>
      <c r="AD123" s="4"/>
      <c r="AE123" s="4"/>
    </row>
    <row r="124" s="2" customFormat="tru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4"/>
      <c r="AD124" s="4"/>
      <c r="AE124" s="4"/>
    </row>
    <row r="125" s="2" customFormat="tru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4"/>
      <c r="AD125" s="4"/>
      <c r="AE125" s="4"/>
    </row>
    <row r="126" s="2" customFormat="tru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4"/>
      <c r="AD126" s="4"/>
      <c r="AE126" s="4"/>
    </row>
    <row r="127" s="2" customFormat="tru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4"/>
      <c r="AD127" s="4"/>
      <c r="AE127" s="4"/>
    </row>
    <row r="128" s="2" customFormat="tru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4"/>
      <c r="AD128" s="4"/>
      <c r="AE128" s="4"/>
    </row>
    <row r="129" s="2" customFormat="true" ht="1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4"/>
      <c r="AD129" s="4"/>
      <c r="AE129" s="4"/>
    </row>
    <row r="130" s="2" customFormat="true" ht="1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4"/>
      <c r="AD130" s="4"/>
      <c r="AE130" s="4"/>
    </row>
    <row r="131" s="2" customFormat="true" ht="1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4"/>
      <c r="AD131" s="4"/>
      <c r="AE131" s="4"/>
    </row>
    <row r="132" s="2" customFormat="true" ht="1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4"/>
      <c r="AD132" s="4"/>
      <c r="AE132" s="4"/>
    </row>
    <row r="133" s="2" customFormat="true" ht="1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4"/>
      <c r="AD133" s="4"/>
      <c r="AE133" s="4"/>
    </row>
    <row r="134" s="2" customFormat="true" ht="1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4"/>
      <c r="AD134" s="4"/>
      <c r="AE134" s="4"/>
    </row>
    <row r="135" s="2" customFormat="true" ht="1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4"/>
      <c r="AD135" s="4"/>
      <c r="AE135" s="4"/>
    </row>
    <row r="136" s="2" customFormat="true" ht="1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4"/>
      <c r="AD136" s="4"/>
      <c r="AE136" s="4"/>
    </row>
    <row r="137" s="2" customFormat="true" ht="1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4"/>
      <c r="AD137" s="4"/>
      <c r="AE137" s="4"/>
    </row>
    <row r="138" s="2" customFormat="true" ht="1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4"/>
      <c r="AD138" s="4"/>
      <c r="AE138" s="4"/>
    </row>
    <row r="139" s="2" customFormat="true" ht="1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4"/>
      <c r="AD139" s="4"/>
      <c r="AE139" s="4"/>
    </row>
    <row r="140" s="2" customFormat="true" ht="1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4"/>
      <c r="AD140" s="4"/>
      <c r="AE140" s="4"/>
    </row>
    <row r="141" s="2" customFormat="true" ht="1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4"/>
      <c r="AD141" s="4"/>
      <c r="AE141" s="4"/>
    </row>
    <row r="142" s="2" customFormat="true" ht="1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4"/>
      <c r="AD142" s="4"/>
      <c r="AE142" s="4"/>
    </row>
    <row r="143" s="2" customFormat="true" ht="1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4"/>
      <c r="AD143" s="4"/>
      <c r="AE143" s="4"/>
    </row>
    <row r="144" s="2" customFormat="true" ht="1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4"/>
      <c r="AD144" s="4"/>
      <c r="AE144" s="4"/>
    </row>
    <row r="145" s="2" customFormat="true" ht="1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4"/>
      <c r="AD145" s="4"/>
      <c r="AE145" s="4"/>
    </row>
    <row r="146" s="2" customFormat="true" ht="1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4"/>
      <c r="AD146" s="4"/>
      <c r="AE146" s="4"/>
    </row>
    <row r="147" s="2" customFormat="true" ht="1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4"/>
      <c r="AD147" s="4"/>
      <c r="AE147" s="4"/>
    </row>
    <row r="148" s="2" customFormat="true" ht="1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4"/>
      <c r="AD148" s="4"/>
      <c r="AE148" s="4"/>
    </row>
    <row r="149" s="2" customFormat="true" ht="1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4"/>
      <c r="AD149" s="4"/>
      <c r="AE149" s="4"/>
    </row>
    <row r="150" s="2" customFormat="true" ht="1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4"/>
      <c r="AD150" s="4"/>
      <c r="AE150" s="4"/>
    </row>
    <row r="151" s="2" customFormat="true" ht="1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4"/>
      <c r="AD151" s="4"/>
      <c r="AE151" s="4"/>
    </row>
    <row r="152" s="2" customFormat="true" ht="1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4"/>
      <c r="AD152" s="4"/>
      <c r="AE152" s="4"/>
    </row>
    <row r="153" s="2" customFormat="true" ht="1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4"/>
      <c r="AD153" s="4"/>
      <c r="AE153" s="4"/>
    </row>
    <row r="154" s="2" customFormat="true" ht="1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4"/>
      <c r="AD154" s="4"/>
      <c r="AE154" s="4"/>
    </row>
    <row r="155" s="2" customFormat="true" ht="1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4"/>
      <c r="AD155" s="4"/>
      <c r="AE155" s="4"/>
    </row>
    <row r="156" s="2" customFormat="true" ht="1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4"/>
      <c r="AD156" s="4"/>
      <c r="AE156" s="4"/>
    </row>
    <row r="157" s="2" customFormat="true" ht="1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4"/>
      <c r="AD157" s="4"/>
      <c r="AE157" s="4"/>
    </row>
    <row r="158" s="2" customFormat="true" ht="1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4"/>
      <c r="AD158" s="4"/>
      <c r="AE158" s="4"/>
    </row>
    <row r="159" s="2" customFormat="true" ht="1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4"/>
      <c r="AD159" s="4"/>
      <c r="AE159" s="4"/>
    </row>
    <row r="160" s="2" customFormat="true" ht="1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4"/>
      <c r="AD160" s="4"/>
      <c r="AE160" s="4"/>
    </row>
    <row r="161" s="2" customFormat="true" ht="1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4"/>
      <c r="AD161" s="4"/>
      <c r="AE161" s="4"/>
    </row>
    <row r="162" s="2" customFormat="true" ht="1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4"/>
      <c r="AD162" s="4"/>
      <c r="AE162" s="4"/>
    </row>
    <row r="163" s="2" customFormat="true" ht="1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4"/>
      <c r="AD163" s="4"/>
      <c r="AE163" s="4"/>
    </row>
    <row r="164" s="2" customFormat="true" ht="1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4"/>
      <c r="AD164" s="4"/>
      <c r="AE164" s="4"/>
    </row>
    <row r="165" s="2" customFormat="true" ht="1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4"/>
      <c r="AD165" s="4"/>
      <c r="AE165" s="4"/>
    </row>
    <row r="176" s="4" customFormat="true" ht="1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</sheetData>
  <mergeCells count="24">
    <mergeCell ref="B1:Z1"/>
    <mergeCell ref="C4:D4"/>
    <mergeCell ref="R4:Z5"/>
    <mergeCell ref="C5:D5"/>
    <mergeCell ref="C7:M7"/>
    <mergeCell ref="R7:Z7"/>
    <mergeCell ref="C9:D9"/>
    <mergeCell ref="E9:H9"/>
    <mergeCell ref="C10:D10"/>
    <mergeCell ref="E10:H10"/>
    <mergeCell ref="C11:D11"/>
    <mergeCell ref="E11:H11"/>
    <mergeCell ref="C32:J34"/>
    <mergeCell ref="K32:L32"/>
    <mergeCell ref="R32:V34"/>
    <mergeCell ref="K34:L34"/>
    <mergeCell ref="C36:F36"/>
    <mergeCell ref="J36:K36"/>
    <mergeCell ref="R36:Z43"/>
    <mergeCell ref="C37:F37"/>
    <mergeCell ref="J37:K37"/>
    <mergeCell ref="B40:M40"/>
    <mergeCell ref="B41:Q41"/>
    <mergeCell ref="B42:Q42"/>
  </mergeCells>
  <dataValidations count="1">
    <dataValidation allowBlank="true" errorStyle="stop" operator="between" showDropDown="false" showErrorMessage="true" showInputMessage="true" sqref="E15:E31 T15:T31" type="list">
      <formula1>Справочники!$A$1:$A$5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2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59" zoomScalePageLayoutView="65" workbookViewId="0">
      <selection pane="topLeft" activeCell="A1" activeCellId="0" sqref="A1"/>
    </sheetView>
  </sheetViews>
  <sheetFormatPr defaultColWidth="8.5703125" defaultRowHeight="12.75" zeroHeight="false" outlineLevelRow="0" outlineLevelCol="0"/>
  <sheetData>
    <row r="1" customFormat="false" ht="15.75" hidden="false" customHeight="false" outlineLevel="0" collapsed="false">
      <c r="A1" s="1" t="s">
        <v>86</v>
      </c>
    </row>
    <row r="2" customFormat="false" ht="15.75" hidden="false" customHeight="false" outlineLevel="0" collapsed="false">
      <c r="A2" s="1" t="s">
        <v>87</v>
      </c>
    </row>
    <row r="3" customFormat="false" ht="15.75" hidden="false" customHeight="false" outlineLevel="0" collapsed="false">
      <c r="A3" s="1" t="s">
        <v>33</v>
      </c>
    </row>
    <row r="4" customFormat="false" ht="15.75" hidden="false" customHeight="false" outlineLevel="0" collapsed="false">
      <c r="A4" s="1" t="s">
        <v>26</v>
      </c>
    </row>
    <row r="5" customFormat="false" ht="15.75" hidden="false" customHeight="false" outlineLevel="0" collapsed="false">
      <c r="A5" s="1" t="s">
        <v>88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Иван Анатольевич Лебедев</cp:lastModifiedBy>
  <cp:lastPrinted>2025-02-11T11:26:17Z</cp:lastPrinted>
  <dcterms:modified xsi:type="dcterms:W3CDTF">2026-07-21T10:40:50Z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