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+НОВОЕ по 223 ФЗ !!!!!\ЗАКУПКИ 2025г\+Ф1\ЗД\МПР\ЗП-26-000000022118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J8" i="1"/>
</calcChain>
</file>

<file path=xl/sharedStrings.xml><?xml version="1.0" encoding="utf-8"?>
<sst xmlns="http://schemas.openxmlformats.org/spreadsheetml/2006/main" count="45" uniqueCount="39">
  <si>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</si>
  <si>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</si>
  <si>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</si>
  <si>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</si>
  <si>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</si>
  <si>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</si>
  <si>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</si>
  <si>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</si>
  <si>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</si>
  <si>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</si>
  <si>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</si>
  <si>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</si>
  <si>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</si>
  <si>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Источник №4</t>
  </si>
  <si>
    <t>1</t>
  </si>
  <si>
    <t>МОПС</t>
  </si>
  <si>
    <t>Условная единица</t>
  </si>
  <si>
    <t>4</t>
  </si>
  <si>
    <t>5 040 000,00</t>
  </si>
  <si>
    <t>3 700 000,00</t>
  </si>
  <si>
    <t>3 908 877,00</t>
  </si>
  <si>
    <t>7 419 000,00</t>
  </si>
  <si>
    <t>2</t>
  </si>
  <si>
    <t>Монтаж МОПС</t>
  </si>
  <si>
    <t>1 055 250,00</t>
  </si>
  <si>
    <t>1 605 000,00</t>
  </si>
  <si>
    <t>383 800,90</t>
  </si>
  <si>
    <t>481 000,00</t>
  </si>
  <si>
    <t>2.1</t>
  </si>
  <si>
    <t>подготовка площадки для монтажа Товара</t>
  </si>
  <si>
    <t>2.2</t>
  </si>
  <si>
    <t>установка товара на подготовленную Площадку с монтажом всех внутренних систем и комплектующих</t>
  </si>
  <si>
    <t>2.3</t>
  </si>
  <si>
    <t>работы по наружному оформлению МОПС в объеме, установленном Техническим заданием</t>
  </si>
  <si>
    <t>2.4</t>
  </si>
  <si>
    <t>пусконаладочные работы/пусконаладочные мероприятия инженерного оборудования, инженерных систем, сетей и средств обеспечения пожарной безопасности и пожаротушения согласно комплектации Товара, в объеме, установленном Техническим заданием</t>
  </si>
  <si>
    <t>Расчет начальной (максимальной) цены договора 
Поставка и монтаж модульного отделения почтовой связи площадью 25,5 кв. м, изготовленного из двух блок-модулей по технологии из металлических быстровозводимых конструкций, для нужд УФПС Челябинской области АО "Почта России" (456060)</t>
  </si>
  <si>
    <t>Приложение к части V</t>
  </si>
  <si>
    <t>Итого НМЦ договора, рублей, включая НДС в размере ставки, определенной в главе 21 Налогового кодекса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</si>
</sst>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9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13"/>
  <sheetViews>
    <sheetView tabSelected="1" zoomScaleNormal="100" zoomScaleSheetLayoutView="100" workbookViewId="0">
      <selection activeCell="L18" sqref="L18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9" width="18.5" style="1" customWidth="1"/>
    <col min="10" max="10" width="17.33203125" style="1" customWidth="1"/>
    <col min="11" max="11" width="14.1640625" style="1" customWidth="1"/>
    <col min="12" max="12" width="17.33203125" style="1" customWidth="1"/>
    <col min="13" max="13" width="17.5" style="1" customWidth="1"/>
    <col min="14" max="14" width="0.1640625" style="1" customWidth="1"/>
  </cols>
  <sheetData>
    <row r="1" spans="1:14" ht="15" customHeight="1" x14ac:dyDescent="0.2">
      <c r="M1" s="2" t="s">
        <v>37</v>
      </c>
    </row>
    <row r="2" spans="1:14" ht="48" customHeight="1" x14ac:dyDescent="0.2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customHeight="1" x14ac:dyDescent="0.2"/>
    <row r="4" spans="1:14" ht="30.9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4" t="s">
        <v>5</v>
      </c>
      <c r="G4" s="24"/>
      <c r="H4" s="24"/>
      <c r="I4" s="24"/>
      <c r="J4" s="22" t="s">
        <v>6</v>
      </c>
      <c r="K4" s="22" t="s">
        <v>7</v>
      </c>
      <c r="L4" s="22" t="s">
        <v>8</v>
      </c>
      <c r="M4" s="22" t="s">
        <v>9</v>
      </c>
      <c r="N4" s="4"/>
    </row>
    <row r="5" spans="1:14" ht="30.95" customHeight="1" x14ac:dyDescent="0.2">
      <c r="A5" s="23"/>
      <c r="B5" s="23"/>
      <c r="C5" s="23"/>
      <c r="D5" s="23"/>
      <c r="E5" s="23"/>
      <c r="F5" s="3" t="s">
        <v>10</v>
      </c>
      <c r="G5" s="3" t="s">
        <v>11</v>
      </c>
      <c r="H5" s="3" t="s">
        <v>12</v>
      </c>
      <c r="I5" s="3" t="s">
        <v>13</v>
      </c>
      <c r="J5" s="23"/>
      <c r="K5" s="23"/>
      <c r="L5" s="23"/>
      <c r="M5" s="23"/>
    </row>
    <row r="6" spans="1:14" ht="26.1" customHeight="1" x14ac:dyDescent="0.25">
      <c r="A6" s="6" t="s">
        <v>14</v>
      </c>
      <c r="B6" s="7" t="s">
        <v>15</v>
      </c>
      <c r="C6" s="7" t="s">
        <v>16</v>
      </c>
      <c r="D6" s="8">
        <v>1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10">
        <v>5016969.25</v>
      </c>
      <c r="K6" s="11">
        <v>34.01</v>
      </c>
      <c r="L6" s="10">
        <v>3908877</v>
      </c>
      <c r="M6" s="10">
        <v>3908877</v>
      </c>
      <c r="N6" s="4"/>
    </row>
    <row r="7" spans="1:14" ht="26.1" customHeight="1" x14ac:dyDescent="0.25">
      <c r="A7" s="6" t="s">
        <v>22</v>
      </c>
      <c r="B7" s="7" t="s">
        <v>23</v>
      </c>
      <c r="C7" s="7" t="s">
        <v>16</v>
      </c>
      <c r="D7" s="8">
        <v>1</v>
      </c>
      <c r="E7" s="9" t="s">
        <v>17</v>
      </c>
      <c r="F7" s="9" t="s">
        <v>24</v>
      </c>
      <c r="G7" s="9" t="s">
        <v>25</v>
      </c>
      <c r="H7" s="9" t="s">
        <v>26</v>
      </c>
      <c r="I7" s="9" t="s">
        <v>27</v>
      </c>
      <c r="J7" s="10">
        <v>881262.73</v>
      </c>
      <c r="K7" s="11">
        <v>64.25</v>
      </c>
      <c r="L7" s="10">
        <v>383800.9</v>
      </c>
      <c r="M7" s="10">
        <v>383800.9</v>
      </c>
      <c r="N7" s="4"/>
    </row>
    <row r="8" spans="1:14" ht="25.5" x14ac:dyDescent="0.25">
      <c r="A8" s="12" t="s">
        <v>28</v>
      </c>
      <c r="B8" s="13" t="s">
        <v>29</v>
      </c>
      <c r="C8" s="13" t="s">
        <v>16</v>
      </c>
      <c r="D8" s="14">
        <v>1</v>
      </c>
      <c r="E8" s="15"/>
      <c r="F8" s="16">
        <v>504000</v>
      </c>
      <c r="G8" s="16">
        <v>300000</v>
      </c>
      <c r="H8" s="16">
        <v>149752.29999999999</v>
      </c>
      <c r="I8" s="16">
        <v>181472</v>
      </c>
      <c r="J8" s="17">
        <f>SUM(F8:I8)/4</f>
        <v>283806.07500000001</v>
      </c>
      <c r="K8" s="18"/>
      <c r="L8" s="16">
        <v>149752.29999999999</v>
      </c>
      <c r="M8" s="16">
        <v>149752.29999999999</v>
      </c>
      <c r="N8" s="4"/>
    </row>
    <row r="9" spans="1:14" ht="38.25" x14ac:dyDescent="0.25">
      <c r="A9" s="12" t="s">
        <v>30</v>
      </c>
      <c r="B9" s="13" t="s">
        <v>31</v>
      </c>
      <c r="C9" s="13" t="s">
        <v>16</v>
      </c>
      <c r="D9" s="14">
        <v>1</v>
      </c>
      <c r="E9" s="15"/>
      <c r="F9" s="16">
        <v>84000</v>
      </c>
      <c r="G9" s="16">
        <v>430000</v>
      </c>
      <c r="H9" s="16">
        <v>159563.20000000001</v>
      </c>
      <c r="I9" s="16">
        <v>50000</v>
      </c>
      <c r="J9" s="17">
        <f t="shared" ref="J9:J11" si="0">SUM(F9:I9)/4</f>
        <v>180890.8</v>
      </c>
      <c r="K9" s="18"/>
      <c r="L9" s="16">
        <v>159563.20000000001</v>
      </c>
      <c r="M9" s="16">
        <v>159563.20000000001</v>
      </c>
      <c r="N9" s="4"/>
    </row>
    <row r="10" spans="1:14" ht="38.25" x14ac:dyDescent="0.25">
      <c r="A10" s="12" t="s">
        <v>32</v>
      </c>
      <c r="B10" s="13" t="s">
        <v>33</v>
      </c>
      <c r="C10" s="13" t="s">
        <v>16</v>
      </c>
      <c r="D10" s="14">
        <v>1</v>
      </c>
      <c r="E10" s="15"/>
      <c r="F10" s="16">
        <v>367500</v>
      </c>
      <c r="G10" s="16">
        <v>470000</v>
      </c>
      <c r="H10" s="16">
        <v>17423.12</v>
      </c>
      <c r="I10" s="16">
        <v>199528</v>
      </c>
      <c r="J10" s="17">
        <f t="shared" si="0"/>
        <v>263612.78000000003</v>
      </c>
      <c r="K10" s="18"/>
      <c r="L10" s="16">
        <v>17423.12</v>
      </c>
      <c r="M10" s="16">
        <v>17423.12</v>
      </c>
      <c r="N10" s="4"/>
    </row>
    <row r="11" spans="1:14" ht="89.25" x14ac:dyDescent="0.25">
      <c r="A11" s="12" t="s">
        <v>34</v>
      </c>
      <c r="B11" s="13" t="s">
        <v>35</v>
      </c>
      <c r="C11" s="13" t="s">
        <v>16</v>
      </c>
      <c r="D11" s="14">
        <v>1</v>
      </c>
      <c r="E11" s="15"/>
      <c r="F11" s="16">
        <v>99750</v>
      </c>
      <c r="G11" s="16">
        <v>395000</v>
      </c>
      <c r="H11" s="16">
        <v>57062.28</v>
      </c>
      <c r="I11" s="16">
        <v>50000</v>
      </c>
      <c r="J11" s="17">
        <f t="shared" si="0"/>
        <v>150453.07</v>
      </c>
      <c r="K11" s="18"/>
      <c r="L11" s="16">
        <v>57062.28</v>
      </c>
      <c r="M11" s="16">
        <v>57062.28</v>
      </c>
      <c r="N11" s="4"/>
    </row>
    <row r="12" spans="1:14" ht="12.95" customHeight="1" x14ac:dyDescent="0.2">
      <c r="A12" s="19" t="s">
        <v>38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  <c r="M12" s="5">
        <v>4292677.9000000004</v>
      </c>
    </row>
    <row r="13" spans="1:14" ht="11.1" customHeight="1" x14ac:dyDescent="0.2"/>
  </sheetData>
  <mergeCells count="12">
    <mergeCell ref="A2:N2"/>
    <mergeCell ref="A4:A5"/>
    <mergeCell ref="B4:B5"/>
    <mergeCell ref="C4:C5"/>
    <mergeCell ref="D4:D5"/>
    <mergeCell ref="E4:E5"/>
    <mergeCell ref="F4:I4"/>
    <mergeCell ref="J4:J5"/>
    <mergeCell ref="K4:K5"/>
    <mergeCell ref="L4:L5"/>
    <mergeCell ref="M4:M5"/>
    <mergeCell ref="A12:L12"/>
  </mergeCells>
  <pageMargins left="0.39370078740157483" right="0.39370078740157483" top="0.39370078740157483" bottom="0.39370078740157483" header="0" footer="0"/>
  <pageSetup scale="6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Самойлова Татьяна Викторовна</cp:lastModifiedBy>
  <cp:lastPrinted>2026-07-01T04:07:06Z</cp:lastPrinted>
  <dcterms:modified xsi:type="dcterms:W3CDTF">2026-07-16T12:10:57Z</dcterms:modified>
</cp:coreProperties>
</file>