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png" ContentType="image/p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и Структура НМЦ" sheetId="1" state="visible" r:id="rId2"/>
    <sheet name="Справочники" sheetId="2" state="hidden" r:id="rId3"/>
  </sheets>
  <definedNames>
    <definedName function="false" hidden="false" localSheetId="0" name="_xlnm.Print_Area" vbProcedure="false">'Комм. предл. и Структура НМЦ'!$A$1:$Z$53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<sst xmlns="http://schemas.openxmlformats.org/spreadsheetml/2006/main" count="175" uniqueCount="76">
  <si>
    <t xml:space="preserve">Приложение 1 к Письму о подаче оферты</t>
  </si>
  <si>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</si>
  <si>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</si>
  <si>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</si>
  <si>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</si>
  <si>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</si>
  <si>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</si>
  <si>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№
п/п</t>
  </si>
  <si>
    <t xml:space="preserve">Наименование
продукции
(товара, работы, услуги)</t>
  </si>
  <si>
    <t xml:space="preserve">Применение законодательства
о национальном режиме (ст. 3.1-4 Закона 223-ФЗ, ПП 1875)</t>
  </si>
  <si>
    <t xml:space="preserve">Единица
измерения</t>
  </si>
  <si>
    <t xml:space="preserve">Закупаемое
количество</t>
  </si>
  <si>
    <t xml:space="preserve">Страна происхождения предлагаемого товара /
страна регистрации лица выполняющего работу, оказывающего услугу</t>
  </si>
  <si>
    <r>
      <rPr>
        <b val="true"/>
        <sz val="12"/>
        <color rgb="FF000000"/>
        <rFont val="Times New Roman"/>
        <family val="1"/>
        <charset val="1"/>
      </rPr>
      <t xml:space="preserve">Наименование реестра и
номер реестровой записи
</t>
    </r>
    <r>
      <rPr>
        <sz val="12"/>
        <color rgb="FF767171"/>
        <rFont val="Times New Roman"/>
        <family val="1"/>
        <charset val="1"/>
      </rPr>
      <t xml:space="preserve">(</t>
    </r>
    <r>
      <rPr>
        <i val="true"/>
        <sz val="12"/>
        <color rgb="FF767171"/>
        <rFont val="Times New Roman"/>
        <family val="1"/>
        <charset val="1"/>
      </rPr>
      <t xml:space="preserve"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</si>
  <si>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 xml:space="preserve">Производитель продукции</t>
  </si>
  <si>
    <r>
      <rPr>
        <b val="true"/>
        <sz val="12"/>
        <color rgb="FF000000"/>
        <rFont val="Times New Roman"/>
        <family val="1"/>
        <charset val="1"/>
      </rPr>
      <t xml:space="preserve">НМЦ единицы закупаемой продукции,
руб. без НДС
</t>
    </r>
    <r>
      <rPr>
        <b val="true"/>
        <i val="true"/>
        <sz val="12"/>
        <color rgb="FF000000"/>
        <rFont val="Times New Roman"/>
        <family val="1"/>
        <charset val="1"/>
      </rPr>
      <t xml:space="preserve">(опционально)</t>
    </r>
  </si>
  <si>
    <t xml:space="preserve">Предлагаемая цена одной единицы продукции,
руб. без НДС</t>
  </si>
  <si>
    <t xml:space="preserve">Итоговая стоимость позиции,
руб. без НДС</t>
  </si>
  <si>
    <t xml:space="preserve">Наименование
закупаемой продукции
(товара, работы, услуги)</t>
  </si>
  <si>
    <t xml:space="preserve">Применение законодательств
о национальном режиме (ст. 3.1-4 Закона 223-ФЗ, ПП 1875)</t>
  </si>
  <si>
    <t xml:space="preserve">Код ОКПД 2
закупаемой продукции
(товара, работы, услуги)</t>
  </si>
  <si>
    <r>
      <rPr>
        <b val="true"/>
        <sz val="12"/>
        <color rgb="FF000000"/>
        <rFont val="Times New Roman"/>
        <family val="1"/>
        <charset val="1"/>
      </rP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 val="true"/>
        <sz val="12"/>
        <color rgb="FF767171"/>
        <rFont val="Times New Roman"/>
        <family val="1"/>
        <charset val="1"/>
      </rPr>
      <t xml:space="preserve">(номера столбцов, которые должны быть заполнены в Коммерческом предложении)</t>
    </r>
  </si>
  <si>
    <t xml:space="preserve">Примечание*</t>
  </si>
  <si>
    <t xml:space="preserve">НМЦ по позиции продукции,
руб. без НДС</t>
  </si>
  <si>
    <t xml:space="preserve">‒ Установлен режим запрета закупки иностранной продукции</t>
  </si>
  <si>
    <t xml:space="preserve">…</t>
  </si>
  <si>
    <t xml:space="preserve">ОКПД2 14.12.30.190  Белье нательное (футболка/кальсоны или панталоны)</t>
  </si>
  <si>
    <t xml:space="preserve">14.12.30.190</t>
  </si>
  <si>
    <t xml:space="preserve">шт.</t>
  </si>
  <si>
    <t xml:space="preserve">столбцы 6, 7</t>
  </si>
  <si>
    <t xml:space="preserve">ОКПД2 14.12.30.190 Белье нательное утепленное (фуфайка/кальсоны или панталоны)</t>
  </si>
  <si>
    <t xml:space="preserve">ОКПД2 14.12.30.131 Жилет сигнальный</t>
  </si>
  <si>
    <t xml:space="preserve"> 14.12.30.131 </t>
  </si>
  <si>
    <t xml:space="preserve">ОКПД2 14.12.30.131 Халат для защиты от ОПЗ и механических воздействий.</t>
  </si>
  <si>
    <t xml:space="preserve">ОКПД2 32.99.11.140 Костюм для защиты от искр брызг и расплавленного металла (куртка с капюшоном/брюки) на утепляющей прокладке</t>
  </si>
  <si>
    <t xml:space="preserve">32.99.11.140</t>
  </si>
  <si>
    <t xml:space="preserve">ОКПД2 32.99.11.190  Подшлемник трикотажный  </t>
  </si>
  <si>
    <t xml:space="preserve">32.99.11.190 </t>
  </si>
  <si>
    <t xml:space="preserve">ОКПД2 14.12.30.131   Фартук прорезиненный</t>
  </si>
  <si>
    <t xml:space="preserve">14.12.30.131</t>
  </si>
  <si>
    <t xml:space="preserve">ОКПД2 14.12.30.131   Фартук х/б</t>
  </si>
  <si>
    <t xml:space="preserve">ОКПД2 14.12.30.131  Фартук из полимерных материалов</t>
  </si>
  <si>
    <t xml:space="preserve">14.12.30.131  </t>
  </si>
  <si>
    <t xml:space="preserve">Столбцы 6, 7</t>
  </si>
  <si>
    <t xml:space="preserve">ОКПД2 14.12.30.110  Плащ для защиты от воды</t>
  </si>
  <si>
    <t xml:space="preserve">14.12.30.110</t>
  </si>
  <si>
    <t xml:space="preserve">ОКПД2 14.12.30.110 Плащ для защиты от воды</t>
  </si>
  <si>
    <t xml:space="preserve">ОКПД2 14.19.23.140 Перчатки с полимерным покрытием </t>
  </si>
  <si>
    <t xml:space="preserve"> 14.12.30.110</t>
  </si>
  <si>
    <t xml:space="preserve">ОКПД2:15.20.32.120 Ботинки кожаные </t>
  </si>
  <si>
    <t xml:space="preserve">15.20.32.120 </t>
  </si>
  <si>
    <t xml:space="preserve">ОКПД2:15.20.32.120 Ботинки кожаные утепленные </t>
  </si>
  <si>
    <t xml:space="preserve">ОКПД2:15.20.32.120 Ботинки зимние кожаные для защиты от повышенных температуры, искр и брызг расплавленного металла. СВАРЩИКИ</t>
  </si>
  <si>
    <t xml:space="preserve">ОКПД2:15.20.32.120 Ботинки летние кожаные с защитным подноском для защиты от повышенных температуры, искр и брызг расплавленного металла СВАРЩИКИ</t>
  </si>
  <si>
    <t xml:space="preserve">15.20.32.120</t>
  </si>
  <si>
    <t xml:space="preserve">Стоимость заявки (цена Договора):</t>
  </si>
  <si>
    <t xml:space="preserve">Итого без НДС:</t>
  </si>
  <si>
    <t xml:space="preserve">НМЦ:</t>
  </si>
  <si>
    <t xml:space="preserve">Кроме того, НДС:</t>
  </si>
  <si>
    <t xml:space="preserve">Итого с НДС:</t>
  </si>
  <si>
    <t xml:space="preserve"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</si>
  <si>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t xml:space="preserve">(должность подписавшего)</t>
  </si>
  <si>
    <t xml:space="preserve">(подпись)</t>
  </si>
  <si>
    <t xml:space="preserve">М.П.</t>
  </si>
  <si>
    <t xml:space="preserve">(И.О. Фамилия)</t>
  </si>
  <si>
    <r>
      <rPr>
        <i val="true"/>
        <sz val="12"/>
        <color rgb="FF000000"/>
        <rFont val="Times New Roman"/>
        <family val="1"/>
        <charset val="1"/>
      </rPr>
      <t xml:space="preserve">[Участник заполняет ячейки, в том числе ячейк</t>
    </r>
    <r>
      <rPr>
        <i val="true"/>
        <sz val="12"/>
        <rFont val="Times New Roman"/>
        <family val="1"/>
        <charset val="204"/>
      </rPr>
      <t xml:space="preserve">и в столбцах 6 и 7 (в соответствии с требованиями столбца 7 Структуры НМЦ), 8, 10,</t>
    </r>
    <r>
      <rPr>
        <i val="true"/>
        <sz val="12"/>
        <color rgb="FF000000"/>
        <rFont val="Times New Roman"/>
        <family val="1"/>
        <charset val="1"/>
      </rPr>
      <t xml:space="preserve"> подсвеченные </t>
    </r>
    <r>
      <rPr>
        <i val="true"/>
        <sz val="12"/>
        <color rgb="FF70AD47"/>
        <rFont val="Times New Roman"/>
        <family val="1"/>
        <charset val="1"/>
      </rPr>
      <t xml:space="preserve">светло-зеленым</t>
    </r>
    <r>
      <rPr>
        <i val="true"/>
        <sz val="12"/>
        <color rgb="FF000000"/>
        <rFont val="Times New Roman"/>
        <family val="1"/>
        <charset val="1"/>
      </rPr>
      <t xml:space="preserve"> цветом</t>
    </r>
    <r>
      <rPr>
        <i val="true"/>
        <sz val="12"/>
        <rFont val="Times New Roman"/>
        <family val="1"/>
        <charset val="1"/>
      </rPr>
      <t xml:space="preserve">. 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</t>
    </r>
    <r>
      <rPr>
        <i val="true"/>
        <sz val="12"/>
        <color rgb="FF000000"/>
        <rFont val="Times New Roman"/>
        <family val="1"/>
        <charset val="1"/>
      </rPr>
      <t xml:space="preserve">сийской Федерации) и номер реестровой записи.
</t>
    </r>
    <r>
      <rPr>
        <i val="true"/>
        <u val="single"/>
        <sz val="12"/>
        <color rgb="FF000000"/>
        <rFont val="Times New Roman"/>
        <family val="1"/>
        <charset val="204"/>
      </rPr>
      <t xml:space="preserve">
Примечание</t>
    </r>
    <r>
      <rPr>
        <b val="true"/>
        <i val="true"/>
        <sz val="12"/>
        <color rgb="FF000000"/>
        <rFont val="Times New Roman"/>
        <family val="1"/>
        <charset val="204"/>
      </rPr>
      <t xml:space="preserve">:</t>
    </r>
    <r>
      <rPr>
        <i val="true"/>
        <sz val="12"/>
        <color rgb="FF000000"/>
        <rFont val="Times New Roman"/>
        <family val="1"/>
        <charset val="1"/>
      </rPr>
      <t xml:space="preserve">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В столбце 10 при необходимости указать коррективную ставку НДС в процентах]
</t>
    </r>
    <r>
      <rPr>
        <b val="true"/>
        <i val="true"/>
        <u val="single"/>
        <sz val="13"/>
        <color rgb="FF000000"/>
        <rFont val="Times New Roman"/>
        <family val="1"/>
        <charset val="204"/>
      </rPr>
      <t xml:space="preserve">ВНИМАНИЕ: </t>
    </r>
    <r>
      <rPr>
        <i val="true"/>
        <u val="single"/>
        <sz val="13"/>
        <color rgb="FF000000"/>
        <rFont val="Times New Roman"/>
        <family val="1"/>
        <charset val="204"/>
      </rPr>
      <t xml:space="preserve">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</si>
  <si>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 xml:space="preserve">Национальный режим предоставляется</t>
  </si>
  <si>
    <t xml:space="preserve">Национальный режим не предоставляется – запрет</t>
  </si>
  <si>
    <t xml:space="preserve">Национальный режим не предоставляется – ограничение</t>
  </si>
  <si>
    <t xml:space="preserve">Национальный режим не предоставляется – преимущество</t>
  </si>
  <si>
    <t xml:space="preserve">Национальный режим не предоставляется – минимальная обязательная доля</t>
  </si>
  <si>
    <t xml:space="preserve">столбец 6, столбец 7 (при наличии информации)</t>
  </si>
  <si>
    <t xml:space="preserve">не применимо</t>
  </si>
  <si>
    <t xml:space="preserve">Требования к подтверждающим документам установлены в Технических требованиях</t>
  </si>
  <si>
    <t xml:space="preserve">Товар отсутствует в реестре</t>
  </si>
  <si>
    <t xml:space="preserve"> -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</si>
</sst>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,##0.00\ _₽"/>
    <numFmt numFmtId="167" formatCode="#,##0.00"/>
    <numFmt numFmtId="168" formatCode="0%"/>
  </numFmts>
  <fonts count="29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767171"/>
      <name val="Times New Roman"/>
      <family val="1"/>
      <charset val="1"/>
    </font>
    <font>
      <i val="true"/>
      <sz val="12"/>
      <color rgb="FF767171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b val="true"/>
      <i val="true"/>
      <sz val="12"/>
      <name val="Times New Roman"/>
      <family val="1"/>
      <charset val="1"/>
    </font>
    <font>
      <sz val="11"/>
      <color rgb="FF00206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1"/>
      <color rgb="FF002060"/>
      <name val="Times New Roman"/>
      <family val="1"/>
      <charset val="1"/>
    </font>
    <font>
      <b val="true"/>
      <sz val="12"/>
      <color rgb="FF0000FF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1"/>
    </font>
    <font>
      <i val="true"/>
      <sz val="12"/>
      <name val="Times New Roman"/>
      <family val="1"/>
      <charset val="204"/>
    </font>
    <font>
      <i val="true"/>
      <sz val="12"/>
      <color rgb="FF70AD47"/>
      <name val="Times New Roman"/>
      <family val="1"/>
      <charset val="1"/>
    </font>
    <font>
      <i val="true"/>
      <sz val="12"/>
      <name val="Times New Roman"/>
      <family val="1"/>
      <charset val="1"/>
    </font>
    <font>
      <i val="true"/>
      <u val="single"/>
      <sz val="12"/>
      <color rgb="FF000000"/>
      <name val="Times New Roman"/>
      <family val="1"/>
      <charset val="204"/>
    </font>
    <font>
      <b val="true"/>
      <i val="true"/>
      <sz val="12"/>
      <color rgb="FF000000"/>
      <name val="Times New Roman"/>
      <family val="1"/>
      <charset val="204"/>
    </font>
    <font>
      <b val="true"/>
      <i val="true"/>
      <u val="single"/>
      <sz val="13"/>
      <color rgb="FF000000"/>
      <name val="Times New Roman"/>
      <family val="1"/>
      <charset val="204"/>
    </font>
    <font>
      <i val="true"/>
      <u val="single"/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E2F0D9"/>
      </patternFill>
    </fill>
    <fill>
      <patternFill patternType="solid">
        <fgColor rgb="FFE2F0D9"/>
        <bgColor rgb="FFFBE5D6"/>
      </patternFill>
    </fill>
    <fill>
      <patternFill patternType="solid">
        <fgColor rgb="FFFBE5D6"/>
        <bgColor rgb="FFE2F0D9"/>
      </patternFill>
    </fill>
    <fill>
      <patternFill patternType="solid">
        <fgColor rgb="FFD0CECE"/>
        <bgColor rgb="FFCCCC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/>
      <diagonal/>
    </border>
    <border diagonalUp="false" diagonalDown="false"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 diagonalUp="false" diagonalDown="false">
      <left/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0" xfId="0" applyFont="true" applyBorder="fals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3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7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4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0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0" fillId="4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0" borderId="5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3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12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3" fillId="2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3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5" fillId="3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3" fillId="2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14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1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4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16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7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2" borderId="1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3" fillId="2" borderId="1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4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7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7" fillId="0" borderId="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0" borderId="1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18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7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7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0" xfId="0" applyFont="true" applyBorder="false" applyAlignment="true" applyProtection="true">
      <alignment horizontal="center" vertical="top" textRotation="0" wrapText="false" indent="0" shrinkToFit="false"/>
      <protection locked="false" hidden="false"/>
    </xf>
    <xf numFmtId="164" fontId="20" fillId="0" borderId="1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1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5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A6A6A6"/>
      <rgbColor rgb="FF002060"/>
      <rgbColor rgb="FF70AD47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1.png"/><Relationship Id="rId4" Type="http://schemas.openxmlformats.org/officeDocument/2006/relationships/image" Target="../media/image1.png"/><Relationship Id="rId5" Type="http://schemas.openxmlformats.org/officeDocument/2006/relationships/image" Target="../media/image1.png"/><Relationship Id="rId6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24</xdr:col>
      <xdr:colOff>9360</xdr:colOff>
      <xdr:row>14</xdr:row>
      <xdr:rowOff>0</xdr:rowOff>
    </xdr:from>
    <xdr:to>
      <xdr:col>24</xdr:col>
      <xdr:colOff>22680</xdr:colOff>
      <xdr:row>14</xdr:row>
      <xdr:rowOff>6120</xdr:rowOff>
    </xdr:to>
    <xdr:pic>
      <xdr:nvPicPr>
        <xdr:cNvPr id="0" name="advertise-pixel" descr="http://octomarket.com/rt/72d9ebe357.png?r=18"/>
        <xdr:cNvPicPr/>
      </xdr:nvPicPr>
      <xdr:blipFill>
        <a:blip r:embed="rId1"/>
        <a:stretch/>
      </xdr:blipFill>
      <xdr:spPr>
        <a:xfrm>
          <a:off x="35903520" y="6181560"/>
          <a:ext cx="13320" cy="6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24</xdr:col>
      <xdr:colOff>9360</xdr:colOff>
      <xdr:row>14</xdr:row>
      <xdr:rowOff>0</xdr:rowOff>
    </xdr:from>
    <xdr:to>
      <xdr:col>24</xdr:col>
      <xdr:colOff>22680</xdr:colOff>
      <xdr:row>14</xdr:row>
      <xdr:rowOff>6120</xdr:rowOff>
    </xdr:to>
    <xdr:pic>
      <xdr:nvPicPr>
        <xdr:cNvPr id="1" name="advertise-pixel" descr="http://octomarket.com/rt/72d9ebe357.png?r=18"/>
        <xdr:cNvPicPr/>
      </xdr:nvPicPr>
      <xdr:blipFill>
        <a:blip r:embed="rId2"/>
        <a:stretch/>
      </xdr:blipFill>
      <xdr:spPr>
        <a:xfrm>
          <a:off x="35903520" y="6181560"/>
          <a:ext cx="13320" cy="6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11</xdr:col>
      <xdr:colOff>8280</xdr:colOff>
      <xdr:row>14</xdr:row>
      <xdr:rowOff>0</xdr:rowOff>
    </xdr:from>
    <xdr:to>
      <xdr:col>11</xdr:col>
      <xdr:colOff>20520</xdr:colOff>
      <xdr:row>14</xdr:row>
      <xdr:rowOff>6120</xdr:rowOff>
    </xdr:to>
    <xdr:pic>
      <xdr:nvPicPr>
        <xdr:cNvPr id="2" name="advertise-pixel" descr="http://octomarket.com/rt/72d9ebe357.png?r=18"/>
        <xdr:cNvPicPr/>
      </xdr:nvPicPr>
      <xdr:blipFill>
        <a:blip r:embed="rId3"/>
        <a:stretch/>
      </xdr:blipFill>
      <xdr:spPr>
        <a:xfrm>
          <a:off x="17367840" y="6181560"/>
          <a:ext cx="12240" cy="6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11</xdr:col>
      <xdr:colOff>8280</xdr:colOff>
      <xdr:row>14</xdr:row>
      <xdr:rowOff>0</xdr:rowOff>
    </xdr:from>
    <xdr:to>
      <xdr:col>11</xdr:col>
      <xdr:colOff>20520</xdr:colOff>
      <xdr:row>14</xdr:row>
      <xdr:rowOff>6120</xdr:rowOff>
    </xdr:to>
    <xdr:pic>
      <xdr:nvPicPr>
        <xdr:cNvPr id="3" name="advertise-pixel" descr="http://octomarket.com/rt/72d9ebe357.png?r=18"/>
        <xdr:cNvPicPr/>
      </xdr:nvPicPr>
      <xdr:blipFill>
        <a:blip r:embed="rId4"/>
        <a:stretch/>
      </xdr:blipFill>
      <xdr:spPr>
        <a:xfrm>
          <a:off x="17367840" y="6181560"/>
          <a:ext cx="12240" cy="6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10</xdr:col>
      <xdr:colOff>8280</xdr:colOff>
      <xdr:row>14</xdr:row>
      <xdr:rowOff>0</xdr:rowOff>
    </xdr:from>
    <xdr:to>
      <xdr:col>10</xdr:col>
      <xdr:colOff>20520</xdr:colOff>
      <xdr:row>14</xdr:row>
      <xdr:rowOff>6120</xdr:rowOff>
    </xdr:to>
    <xdr:pic>
      <xdr:nvPicPr>
        <xdr:cNvPr id="4" name="advertise-pixel" descr="http://octomarket.com/rt/72d9ebe357.png?r=18"/>
        <xdr:cNvPicPr/>
      </xdr:nvPicPr>
      <xdr:blipFill>
        <a:blip r:embed="rId5"/>
        <a:stretch/>
      </xdr:blipFill>
      <xdr:spPr>
        <a:xfrm>
          <a:off x="15953040" y="6181560"/>
          <a:ext cx="12240" cy="6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10</xdr:col>
      <xdr:colOff>8280</xdr:colOff>
      <xdr:row>14</xdr:row>
      <xdr:rowOff>0</xdr:rowOff>
    </xdr:from>
    <xdr:to>
      <xdr:col>10</xdr:col>
      <xdr:colOff>20520</xdr:colOff>
      <xdr:row>14</xdr:row>
      <xdr:rowOff>6120</xdr:rowOff>
    </xdr:to>
    <xdr:pic>
      <xdr:nvPicPr>
        <xdr:cNvPr id="5" name="advertise-pixel" descr="http://octomarket.com/rt/72d9ebe357.png?r=18"/>
        <xdr:cNvPicPr/>
      </xdr:nvPicPr>
      <xdr:blipFill>
        <a:blip r:embed="rId6"/>
        <a:stretch/>
      </xdr:blipFill>
      <xdr:spPr>
        <a:xfrm>
          <a:off x="15953040" y="6181560"/>
          <a:ext cx="12240" cy="61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AA52"/>
  <sheetViews>
    <sheetView showFormulas="false" showGridLines="false" showRowColHeaders="true" showZeros="true" rightToLeft="false" tabSelected="true" showOutlineSymbols="true" defaultGridColor="true" view="pageBreakPreview" topLeftCell="P19" colorId="64" zoomScale="70" zoomScaleNormal="70" zoomScalePageLayoutView="70" workbookViewId="0">
      <selection pane="topLeft" activeCell="X31" activeCellId="0" sqref="X31"/>
    </sheetView>
  </sheetViews>
  <sheetFormatPr defaultColWidth="18.5703125" defaultRowHeight="15.75" zeroHeight="false" outlineLevelRow="0" outlineLevelCol="0"/>
  <cols>
    <col collapsed="false" customWidth="true" hidden="false" outlineLevel="0" max="2" min="1" style="1" width="4.57"/>
    <col collapsed="false" customWidth="true" hidden="false" outlineLevel="0" max="3" min="3" style="1" width="6.57"/>
    <col collapsed="false" customWidth="true" hidden="false" outlineLevel="0" max="4" min="4" style="1" width="30.57"/>
    <col collapsed="false" customWidth="true" hidden="false" outlineLevel="0" max="5" min="5" style="1" width="52.57"/>
    <col collapsed="false" customWidth="true" hidden="false" outlineLevel="0" max="7" min="6" style="1" width="14.57"/>
    <col collapsed="false" customWidth="true" hidden="false" outlineLevel="0" max="8" min="8" style="1" width="27.86"/>
    <col collapsed="false" customWidth="true" hidden="false" outlineLevel="0" max="9" min="9" style="1" width="24.57"/>
    <col collapsed="false" customWidth="true" hidden="false" outlineLevel="0" max="10" min="10" style="1" width="28.86"/>
    <col collapsed="false" customWidth="false" hidden="false" outlineLevel="0" max="13" min="11" style="1" width="18.57"/>
    <col collapsed="false" customWidth="true" hidden="false" outlineLevel="0" max="16" min="14" style="1" width="4.57"/>
    <col collapsed="false" customWidth="true" hidden="false" outlineLevel="0" max="17" min="17" style="1" width="6.57"/>
    <col collapsed="false" customWidth="true" hidden="false" outlineLevel="0" max="18" min="18" style="1" width="39.71"/>
    <col collapsed="false" customWidth="true" hidden="false" outlineLevel="0" max="19" min="19" style="1" width="35.42"/>
    <col collapsed="false" customWidth="true" hidden="false" outlineLevel="0" max="20" min="20" style="1" width="24.57"/>
    <col collapsed="false" customWidth="true" hidden="false" outlineLevel="0" max="21" min="21" style="1" width="14.71"/>
    <col collapsed="false" customWidth="true" hidden="false" outlineLevel="0" max="22" min="22" style="1" width="15.28"/>
    <col collapsed="false" customWidth="true" hidden="false" outlineLevel="0" max="23" min="23" style="1" width="29.28"/>
    <col collapsed="false" customWidth="true" hidden="false" outlineLevel="0" max="24" min="24" style="1" width="26.86"/>
    <col collapsed="false" customWidth="true" hidden="false" outlineLevel="0" max="25" min="25" style="1" width="20.57"/>
    <col collapsed="false" customWidth="true" hidden="false" outlineLevel="0" max="26" min="26" style="2" width="29.57"/>
    <col collapsed="false" customWidth="false" hidden="false" outlineLevel="0" max="16384" min="27" style="1" width="18.57"/>
  </cols>
  <sheetData>
    <row r="1" s="3" customFormat="true" ht="39.75" hidden="false" customHeight="true" outlineLevel="0" collapsed="false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6"/>
      <c r="R1" s="6"/>
      <c r="S1" s="6"/>
      <c r="T1" s="6"/>
      <c r="U1" s="6"/>
      <c r="V1" s="6"/>
      <c r="W1" s="6"/>
      <c r="X1" s="6"/>
      <c r="Y1" s="6"/>
      <c r="Z1" s="6"/>
    </row>
    <row r="2" customFormat="false" ht="16.5" hidden="false" customHeight="true" outlineLevel="0" collapsed="false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Q2" s="8"/>
      <c r="R2" s="9"/>
      <c r="S2" s="8"/>
      <c r="T2" s="9"/>
      <c r="U2" s="9"/>
      <c r="V2" s="9"/>
      <c r="W2" s="9"/>
      <c r="X2" s="9"/>
      <c r="Y2" s="9"/>
      <c r="Z2" s="10"/>
    </row>
    <row r="3" customFormat="false" ht="47.25" hidden="false" customHeight="true" outlineLevel="0" collapsed="false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3"/>
    </row>
    <row r="4" customFormat="false" ht="15.75" hidden="false" customHeight="true" outlineLevel="0" collapsed="false">
      <c r="B4" s="14"/>
      <c r="C4" s="15" t="s">
        <v>0</v>
      </c>
      <c r="D4" s="15"/>
      <c r="E4" s="15"/>
      <c r="F4" s="15"/>
      <c r="G4" s="15"/>
      <c r="H4" s="15"/>
      <c r="N4" s="16"/>
    </row>
    <row r="5" customFormat="false" ht="15.75" hidden="false" customHeight="true" outlineLevel="0" collapsed="false">
      <c r="B5" s="14"/>
      <c r="C5" s="17" t="s">
        <v>1</v>
      </c>
      <c r="D5" s="17"/>
      <c r="E5" s="17"/>
      <c r="F5" s="15"/>
      <c r="G5" s="15"/>
      <c r="H5" s="15"/>
      <c r="N5" s="16"/>
    </row>
    <row r="6" customFormat="false" ht="24" hidden="false" customHeight="true" outlineLevel="0" collapsed="false">
      <c r="B6" s="14"/>
      <c r="F6" s="15"/>
      <c r="G6" s="15"/>
      <c r="H6" s="15"/>
      <c r="N6" s="16"/>
      <c r="Q6" s="8"/>
      <c r="R6" s="8"/>
    </row>
    <row r="7" customFormat="false" ht="15.75" hidden="false" customHeight="false" outlineLevel="0" collapsed="false">
      <c r="B7" s="14"/>
      <c r="C7" s="18" t="s">
        <v>2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6"/>
      <c r="Q7" s="18" t="s">
        <v>3</v>
      </c>
      <c r="R7" s="18"/>
      <c r="S7" s="18"/>
      <c r="T7" s="18"/>
      <c r="U7" s="18"/>
      <c r="V7" s="18"/>
      <c r="W7" s="18"/>
      <c r="X7" s="18"/>
      <c r="Y7" s="18"/>
      <c r="Z7" s="18"/>
    </row>
    <row r="8" customFormat="false" ht="24" hidden="false" customHeight="true" outlineLevel="0" collapsed="false">
      <c r="B8" s="14"/>
      <c r="N8" s="16"/>
    </row>
    <row r="9" customFormat="false" ht="24" hidden="false" customHeight="true" outlineLevel="0" collapsed="false">
      <c r="B9" s="14"/>
      <c r="C9" s="19" t="s">
        <v>4</v>
      </c>
      <c r="D9" s="19"/>
      <c r="F9" s="20"/>
      <c r="G9" s="20"/>
      <c r="N9" s="16"/>
    </row>
    <row r="10" customFormat="false" ht="24" hidden="false" customHeight="true" outlineLevel="0" collapsed="false">
      <c r="B10" s="14"/>
      <c r="C10" s="19" t="s">
        <v>5</v>
      </c>
      <c r="D10" s="19"/>
      <c r="F10" s="21"/>
      <c r="G10" s="21"/>
      <c r="N10" s="16"/>
    </row>
    <row r="11" customFormat="false" ht="24" hidden="false" customHeight="true" outlineLevel="0" collapsed="false">
      <c r="B11" s="14"/>
      <c r="C11" s="19" t="s">
        <v>6</v>
      </c>
      <c r="D11" s="19"/>
      <c r="F11" s="21"/>
      <c r="G11" s="21"/>
      <c r="N11" s="16"/>
    </row>
    <row r="12" customFormat="false" ht="15.75" hidden="false" customHeight="false" outlineLevel="0" collapsed="false">
      <c r="B12" s="14"/>
      <c r="N12" s="16"/>
    </row>
    <row r="13" customFormat="false" ht="184.5" hidden="false" customHeight="true" outlineLevel="0" collapsed="false">
      <c r="B13" s="14"/>
      <c r="C13" s="22" t="s">
        <v>7</v>
      </c>
      <c r="D13" s="22" t="s">
        <v>8</v>
      </c>
      <c r="E13" s="22" t="s">
        <v>9</v>
      </c>
      <c r="F13" s="22" t="s">
        <v>10</v>
      </c>
      <c r="G13" s="22" t="s">
        <v>11</v>
      </c>
      <c r="H13" s="22" t="s">
        <v>12</v>
      </c>
      <c r="I13" s="22" t="s">
        <v>13</v>
      </c>
      <c r="J13" s="22" t="s">
        <v>14</v>
      </c>
      <c r="K13" s="22" t="s">
        <v>15</v>
      </c>
      <c r="L13" s="22" t="s">
        <v>16</v>
      </c>
      <c r="M13" s="22" t="s">
        <v>17</v>
      </c>
      <c r="N13" s="16"/>
      <c r="Q13" s="23" t="s">
        <v>7</v>
      </c>
      <c r="R13" s="23" t="s">
        <v>18</v>
      </c>
      <c r="S13" s="23" t="s">
        <v>19</v>
      </c>
      <c r="T13" s="23" t="s">
        <v>20</v>
      </c>
      <c r="U13" s="23" t="s">
        <v>10</v>
      </c>
      <c r="V13" s="23" t="s">
        <v>11</v>
      </c>
      <c r="W13" s="24" t="s">
        <v>21</v>
      </c>
      <c r="X13" s="24" t="s">
        <v>22</v>
      </c>
      <c r="Y13" s="23" t="s">
        <v>15</v>
      </c>
      <c r="Z13" s="23" t="s">
        <v>23</v>
      </c>
    </row>
    <row r="14" customFormat="false" ht="15.75" hidden="false" customHeight="false" outlineLevel="0" collapsed="false">
      <c r="B14" s="14"/>
      <c r="C14" s="25" t="n">
        <v>1</v>
      </c>
      <c r="D14" s="25" t="n">
        <v>2</v>
      </c>
      <c r="E14" s="25" t="n">
        <v>3</v>
      </c>
      <c r="F14" s="26" t="n">
        <v>4</v>
      </c>
      <c r="G14" s="25" t="n">
        <v>5</v>
      </c>
      <c r="H14" s="25" t="n">
        <v>6</v>
      </c>
      <c r="I14" s="25" t="n">
        <v>7</v>
      </c>
      <c r="J14" s="26" t="n">
        <v>8</v>
      </c>
      <c r="K14" s="25" t="n">
        <v>9</v>
      </c>
      <c r="L14" s="25" t="n">
        <v>10</v>
      </c>
      <c r="M14" s="25" t="n">
        <v>11</v>
      </c>
      <c r="N14" s="16"/>
      <c r="Q14" s="27" t="n">
        <v>1</v>
      </c>
      <c r="R14" s="27" t="n">
        <v>2</v>
      </c>
      <c r="S14" s="27" t="n">
        <v>3</v>
      </c>
      <c r="T14" s="27" t="n">
        <v>4</v>
      </c>
      <c r="U14" s="27" t="n">
        <v>5</v>
      </c>
      <c r="V14" s="27" t="n">
        <v>6</v>
      </c>
      <c r="W14" s="28" t="n">
        <v>7</v>
      </c>
      <c r="X14" s="28" t="n">
        <v>8</v>
      </c>
      <c r="Y14" s="27" t="n">
        <v>9</v>
      </c>
      <c r="Z14" s="27" t="n">
        <v>10</v>
      </c>
    </row>
    <row r="15" s="3" customFormat="true" ht="33.75" hidden="false" customHeight="true" outlineLevel="0" collapsed="false">
      <c r="B15" s="29"/>
      <c r="C15" s="30" t="n">
        <v>1</v>
      </c>
      <c r="D15" s="31" t="str">
        <f aca="false">R15</f>
        <v>ОКПД2 14.12.30.190  Белье нательное (футболка/кальсоны или панталоны)</v>
      </c>
      <c r="E15" s="32" t="s">
        <v>24</v>
      </c>
      <c r="F15" s="30" t="str">
        <f aca="false">U15</f>
        <v>шт.</v>
      </c>
      <c r="G15" s="33" t="n">
        <v>115</v>
      </c>
      <c r="H15" s="34" t="s">
        <v>25</v>
      </c>
      <c r="I15" s="35" t="s">
        <v>25</v>
      </c>
      <c r="J15" s="35"/>
      <c r="K15" s="36" t="n">
        <v>1250</v>
      </c>
      <c r="L15" s="36" t="n">
        <v>1250</v>
      </c>
      <c r="M15" s="37" t="n">
        <f aca="false">G15*K15</f>
        <v>143750</v>
      </c>
      <c r="N15" s="38"/>
      <c r="Q15" s="30" t="n">
        <v>1</v>
      </c>
      <c r="R15" s="39" t="s">
        <v>26</v>
      </c>
      <c r="S15" s="32" t="s">
        <v>24</v>
      </c>
      <c r="T15" s="40" t="s">
        <v>27</v>
      </c>
      <c r="U15" s="30" t="s">
        <v>28</v>
      </c>
      <c r="V15" s="33" t="n">
        <v>115</v>
      </c>
      <c r="W15" s="41" t="s">
        <v>29</v>
      </c>
      <c r="X15" s="41"/>
      <c r="Y15" s="36" t="n">
        <v>1250</v>
      </c>
      <c r="Z15" s="37" t="n">
        <f aca="false">V15*Y15</f>
        <v>143750</v>
      </c>
    </row>
    <row r="16" s="3" customFormat="true" ht="33.75" hidden="false" customHeight="true" outlineLevel="0" collapsed="false">
      <c r="B16" s="29"/>
      <c r="C16" s="30" t="n">
        <v>2</v>
      </c>
      <c r="D16" s="31" t="str">
        <f aca="false">R16</f>
        <v>ОКПД2 14.12.30.190 Белье нательное утепленное (фуфайка/кальсоны или панталоны)</v>
      </c>
      <c r="E16" s="32" t="s">
        <v>24</v>
      </c>
      <c r="F16" s="30" t="str">
        <f aca="false">U16</f>
        <v>шт.</v>
      </c>
      <c r="G16" s="33" t="n">
        <v>242</v>
      </c>
      <c r="H16" s="34" t="s">
        <v>25</v>
      </c>
      <c r="I16" s="35" t="s">
        <v>25</v>
      </c>
      <c r="J16" s="35"/>
      <c r="K16" s="36" t="n">
        <v>1457.5</v>
      </c>
      <c r="L16" s="36" t="n">
        <v>1457.5</v>
      </c>
      <c r="M16" s="37" t="n">
        <f aca="false">G16*K16</f>
        <v>352715</v>
      </c>
      <c r="N16" s="38"/>
      <c r="Q16" s="30" t="n">
        <v>2</v>
      </c>
      <c r="R16" s="42" t="s">
        <v>30</v>
      </c>
      <c r="S16" s="32" t="s">
        <v>24</v>
      </c>
      <c r="T16" s="40" t="s">
        <v>27</v>
      </c>
      <c r="U16" s="30" t="s">
        <v>28</v>
      </c>
      <c r="V16" s="33" t="n">
        <v>242</v>
      </c>
      <c r="W16" s="41" t="s">
        <v>29</v>
      </c>
      <c r="X16" s="41"/>
      <c r="Y16" s="36" t="n">
        <v>1457.5</v>
      </c>
      <c r="Z16" s="37" t="n">
        <f aca="false">V16*Y16</f>
        <v>352715</v>
      </c>
    </row>
    <row r="17" s="3" customFormat="true" ht="31.5" hidden="false" customHeight="true" outlineLevel="0" collapsed="false">
      <c r="B17" s="29"/>
      <c r="C17" s="30" t="n">
        <v>3</v>
      </c>
      <c r="D17" s="31" t="str">
        <f aca="false">R17</f>
        <v>ОКПД2 14.12.30.131 Жилет сигнальный</v>
      </c>
      <c r="E17" s="32" t="s">
        <v>24</v>
      </c>
      <c r="F17" s="30" t="str">
        <f aca="false">U17</f>
        <v>шт.</v>
      </c>
      <c r="G17" s="33" t="n">
        <v>76</v>
      </c>
      <c r="H17" s="34"/>
      <c r="I17" s="35"/>
      <c r="J17" s="35"/>
      <c r="K17" s="36" t="n">
        <v>648.26</v>
      </c>
      <c r="L17" s="36" t="n">
        <v>648.26</v>
      </c>
      <c r="M17" s="37" t="n">
        <f aca="false">G17*K17</f>
        <v>49267.76</v>
      </c>
      <c r="N17" s="38"/>
      <c r="Q17" s="30" t="n">
        <v>3</v>
      </c>
      <c r="R17" s="42" t="s">
        <v>31</v>
      </c>
      <c r="S17" s="32" t="s">
        <v>24</v>
      </c>
      <c r="T17" s="40" t="s">
        <v>32</v>
      </c>
      <c r="U17" s="43" t="s">
        <v>28</v>
      </c>
      <c r="V17" s="33" t="n">
        <v>76</v>
      </c>
      <c r="W17" s="41" t="s">
        <v>29</v>
      </c>
      <c r="X17" s="41"/>
      <c r="Y17" s="36" t="n">
        <v>648.26</v>
      </c>
      <c r="Z17" s="37" t="n">
        <f aca="false">V17*Y17</f>
        <v>49267.76</v>
      </c>
    </row>
    <row r="18" s="3" customFormat="true" ht="43.5" hidden="false" customHeight="true" outlineLevel="0" collapsed="false">
      <c r="B18" s="29"/>
      <c r="C18" s="30" t="n">
        <v>4</v>
      </c>
      <c r="D18" s="31" t="str">
        <f aca="false">R18</f>
        <v>ОКПД2 14.12.30.131 Халат для защиты от ОПЗ и механических воздействий.</v>
      </c>
      <c r="E18" s="32" t="s">
        <v>24</v>
      </c>
      <c r="F18" s="30" t="str">
        <f aca="false">U18</f>
        <v>шт.</v>
      </c>
      <c r="G18" s="33" t="n">
        <v>46</v>
      </c>
      <c r="H18" s="34"/>
      <c r="I18" s="35"/>
      <c r="J18" s="35"/>
      <c r="K18" s="36" t="n">
        <v>3026</v>
      </c>
      <c r="L18" s="36" t="n">
        <v>3026</v>
      </c>
      <c r="M18" s="37" t="n">
        <f aca="false">G18*K18</f>
        <v>139196</v>
      </c>
      <c r="N18" s="38"/>
      <c r="Q18" s="30" t="n">
        <v>4</v>
      </c>
      <c r="R18" s="42" t="s">
        <v>33</v>
      </c>
      <c r="S18" s="32" t="s">
        <v>24</v>
      </c>
      <c r="T18" s="40" t="s">
        <v>32</v>
      </c>
      <c r="U18" s="43" t="s">
        <v>28</v>
      </c>
      <c r="V18" s="33" t="n">
        <v>46</v>
      </c>
      <c r="W18" s="41" t="s">
        <v>29</v>
      </c>
      <c r="X18" s="41"/>
      <c r="Y18" s="36" t="n">
        <v>3026</v>
      </c>
      <c r="Z18" s="37" t="n">
        <f aca="false">V18*Y18</f>
        <v>139196</v>
      </c>
    </row>
    <row r="19" s="3" customFormat="true" ht="51.75" hidden="false" customHeight="true" outlineLevel="0" collapsed="false">
      <c r="B19" s="29"/>
      <c r="C19" s="30" t="n">
        <v>5</v>
      </c>
      <c r="D19" s="31" t="str">
        <f aca="false">R19</f>
        <v>ОКПД2 32.99.11.140 Костюм для защиты от искр брызг и расплавленного металла (куртка с капюшоном/брюки) на утепляющей прокладке</v>
      </c>
      <c r="E19" s="32" t="s">
        <v>24</v>
      </c>
      <c r="F19" s="30" t="str">
        <f aca="false">U19</f>
        <v>шт.</v>
      </c>
      <c r="G19" s="33" t="n">
        <v>6</v>
      </c>
      <c r="H19" s="34"/>
      <c r="I19" s="35"/>
      <c r="J19" s="35"/>
      <c r="K19" s="36" t="n">
        <v>11327.7</v>
      </c>
      <c r="L19" s="36" t="n">
        <v>11327.7</v>
      </c>
      <c r="M19" s="37" t="n">
        <f aca="false">G19*K19</f>
        <v>67966.2</v>
      </c>
      <c r="N19" s="38"/>
      <c r="Q19" s="30" t="n">
        <v>5</v>
      </c>
      <c r="R19" s="42" t="s">
        <v>34</v>
      </c>
      <c r="S19" s="32" t="s">
        <v>24</v>
      </c>
      <c r="T19" s="40" t="s">
        <v>35</v>
      </c>
      <c r="U19" s="43" t="s">
        <v>28</v>
      </c>
      <c r="V19" s="33" t="n">
        <v>6</v>
      </c>
      <c r="W19" s="41" t="s">
        <v>29</v>
      </c>
      <c r="X19" s="41"/>
      <c r="Y19" s="36" t="n">
        <v>11327.7</v>
      </c>
      <c r="Z19" s="37" t="n">
        <f aca="false">V19*Y19</f>
        <v>67966.2</v>
      </c>
    </row>
    <row r="20" s="3" customFormat="true" ht="43.5" hidden="false" customHeight="true" outlineLevel="0" collapsed="false">
      <c r="B20" s="29"/>
      <c r="C20" s="30" t="n">
        <v>6</v>
      </c>
      <c r="D20" s="31" t="str">
        <f aca="false">R20</f>
        <v>ОКПД2 32.99.11.140 Костюм для защиты от искр брызг и расплавленного металла (куртка с капюшоном/брюки) на утепляющей прокладке</v>
      </c>
      <c r="E20" s="32" t="s">
        <v>24</v>
      </c>
      <c r="F20" s="30" t="str">
        <f aca="false">U20</f>
        <v>шт.</v>
      </c>
      <c r="G20" s="33" t="n">
        <v>10</v>
      </c>
      <c r="H20" s="34"/>
      <c r="I20" s="35"/>
      <c r="J20" s="35"/>
      <c r="K20" s="36" t="n">
        <v>8140.01</v>
      </c>
      <c r="L20" s="36" t="n">
        <v>8140.01</v>
      </c>
      <c r="M20" s="37" t="n">
        <f aca="false">G20*K20</f>
        <v>81400.1</v>
      </c>
      <c r="N20" s="38"/>
      <c r="Q20" s="30" t="n">
        <v>6</v>
      </c>
      <c r="R20" s="32" t="s">
        <v>34</v>
      </c>
      <c r="S20" s="32" t="s">
        <v>24</v>
      </c>
      <c r="T20" s="44" t="s">
        <v>35</v>
      </c>
      <c r="U20" s="43" t="s">
        <v>28</v>
      </c>
      <c r="V20" s="33" t="n">
        <v>10</v>
      </c>
      <c r="W20" s="41" t="s">
        <v>29</v>
      </c>
      <c r="X20" s="41"/>
      <c r="Y20" s="36" t="n">
        <v>8140.01</v>
      </c>
      <c r="Z20" s="37" t="n">
        <f aca="false">V20*Y20</f>
        <v>81400.1</v>
      </c>
    </row>
    <row r="21" s="3" customFormat="true" ht="24" hidden="false" customHeight="true" outlineLevel="0" collapsed="false">
      <c r="B21" s="29"/>
      <c r="C21" s="30" t="n">
        <v>7</v>
      </c>
      <c r="D21" s="31" t="str">
        <f aca="false">R21</f>
        <v>ОКПД2 32.99.11.190  Подшлемник трикотажный  </v>
      </c>
      <c r="E21" s="32" t="s">
        <v>24</v>
      </c>
      <c r="F21" s="30" t="str">
        <f aca="false">U21</f>
        <v>шт.</v>
      </c>
      <c r="G21" s="45" t="n">
        <v>170</v>
      </c>
      <c r="H21" s="34"/>
      <c r="I21" s="35"/>
      <c r="J21" s="35"/>
      <c r="K21" s="46" t="n">
        <v>285.25</v>
      </c>
      <c r="L21" s="46" t="n">
        <v>285.25</v>
      </c>
      <c r="M21" s="37" t="n">
        <f aca="false">G21*K21</f>
        <v>48492.5</v>
      </c>
      <c r="N21" s="38"/>
      <c r="Q21" s="30" t="n">
        <v>7</v>
      </c>
      <c r="R21" s="42" t="s">
        <v>36</v>
      </c>
      <c r="S21" s="32" t="s">
        <v>24</v>
      </c>
      <c r="T21" s="40" t="s">
        <v>37</v>
      </c>
      <c r="U21" s="43" t="s">
        <v>28</v>
      </c>
      <c r="V21" s="45" t="n">
        <v>170</v>
      </c>
      <c r="W21" s="41" t="s">
        <v>29</v>
      </c>
      <c r="X21" s="41"/>
      <c r="Y21" s="46" t="n">
        <v>285.25</v>
      </c>
      <c r="Z21" s="37" t="n">
        <f aca="false">V21*Y21</f>
        <v>48492.5</v>
      </c>
    </row>
    <row r="22" s="3" customFormat="true" ht="24" hidden="false" customHeight="true" outlineLevel="0" collapsed="false">
      <c r="B22" s="29"/>
      <c r="C22" s="30" t="n">
        <v>8</v>
      </c>
      <c r="D22" s="31" t="str">
        <f aca="false">R22</f>
        <v>ОКПД2 14.12.30.131   Фартук прорезиненный</v>
      </c>
      <c r="E22" s="32" t="s">
        <v>24</v>
      </c>
      <c r="F22" s="30" t="str">
        <f aca="false">U22</f>
        <v>шт.</v>
      </c>
      <c r="G22" s="45" t="n">
        <v>8</v>
      </c>
      <c r="H22" s="34"/>
      <c r="I22" s="35"/>
      <c r="J22" s="35"/>
      <c r="K22" s="46" t="n">
        <v>864.75</v>
      </c>
      <c r="L22" s="46" t="n">
        <v>864.75</v>
      </c>
      <c r="M22" s="37" t="n">
        <f aca="false">G22*K22</f>
        <v>6918</v>
      </c>
      <c r="N22" s="38"/>
      <c r="Q22" s="30" t="n">
        <v>8</v>
      </c>
      <c r="R22" s="42" t="s">
        <v>38</v>
      </c>
      <c r="S22" s="32" t="s">
        <v>24</v>
      </c>
      <c r="T22" s="40" t="s">
        <v>39</v>
      </c>
      <c r="U22" s="43" t="s">
        <v>28</v>
      </c>
      <c r="V22" s="45" t="n">
        <v>8</v>
      </c>
      <c r="W22" s="41" t="s">
        <v>29</v>
      </c>
      <c r="X22" s="41"/>
      <c r="Y22" s="46" t="n">
        <v>864.75</v>
      </c>
      <c r="Z22" s="37" t="n">
        <f aca="false">V22*Y22</f>
        <v>6918</v>
      </c>
    </row>
    <row r="23" s="3" customFormat="true" ht="24" hidden="false" customHeight="true" outlineLevel="0" collapsed="false">
      <c r="B23" s="29"/>
      <c r="C23" s="30" t="n">
        <v>9</v>
      </c>
      <c r="D23" s="31" t="str">
        <f aca="false">R23</f>
        <v>ОКПД2 14.12.30.131   Фартук х/б</v>
      </c>
      <c r="E23" s="32" t="s">
        <v>24</v>
      </c>
      <c r="F23" s="30" t="str">
        <f aca="false">U23</f>
        <v>шт.</v>
      </c>
      <c r="G23" s="45" t="n">
        <v>8</v>
      </c>
      <c r="H23" s="34" t="s">
        <v>25</v>
      </c>
      <c r="I23" s="35" t="s">
        <v>25</v>
      </c>
      <c r="J23" s="35"/>
      <c r="K23" s="46" t="n">
        <v>864.75</v>
      </c>
      <c r="L23" s="46" t="n">
        <v>864.75</v>
      </c>
      <c r="M23" s="37" t="n">
        <f aca="false">G23*K23</f>
        <v>6918</v>
      </c>
      <c r="N23" s="38"/>
      <c r="Q23" s="30" t="n">
        <v>9</v>
      </c>
      <c r="R23" s="42" t="s">
        <v>40</v>
      </c>
      <c r="S23" s="32" t="s">
        <v>24</v>
      </c>
      <c r="T23" s="40" t="s">
        <v>39</v>
      </c>
      <c r="U23" s="30" t="s">
        <v>28</v>
      </c>
      <c r="V23" s="45" t="n">
        <v>8</v>
      </c>
      <c r="W23" s="41" t="s">
        <v>29</v>
      </c>
      <c r="X23" s="41"/>
      <c r="Y23" s="46" t="n">
        <v>864.75</v>
      </c>
      <c r="Z23" s="37" t="n">
        <f aca="false">V23*Y23</f>
        <v>6918</v>
      </c>
    </row>
    <row r="24" s="3" customFormat="true" ht="32.25" hidden="false" customHeight="true" outlineLevel="0" collapsed="false">
      <c r="B24" s="29"/>
      <c r="C24" s="30" t="n">
        <v>10</v>
      </c>
      <c r="D24" s="31" t="str">
        <f aca="false">R24</f>
        <v>ОКПД2 14.12.30.131  Фартук из полимерных материалов</v>
      </c>
      <c r="E24" s="32" t="s">
        <v>24</v>
      </c>
      <c r="F24" s="30" t="str">
        <f aca="false">U24</f>
        <v>шт.</v>
      </c>
      <c r="G24" s="33" t="n">
        <v>8</v>
      </c>
      <c r="H24" s="34" t="s">
        <v>25</v>
      </c>
      <c r="I24" s="35" t="s">
        <v>25</v>
      </c>
      <c r="J24" s="35"/>
      <c r="K24" s="36" t="n">
        <v>1729.5</v>
      </c>
      <c r="L24" s="36" t="n">
        <v>1729.5</v>
      </c>
      <c r="M24" s="37" t="n">
        <f aca="false">G24*K24</f>
        <v>13836</v>
      </c>
      <c r="N24" s="38"/>
      <c r="Q24" s="30" t="n">
        <v>10</v>
      </c>
      <c r="R24" s="42" t="s">
        <v>41</v>
      </c>
      <c r="S24" s="32" t="s">
        <v>24</v>
      </c>
      <c r="T24" s="40" t="s">
        <v>42</v>
      </c>
      <c r="U24" s="30" t="s">
        <v>28</v>
      </c>
      <c r="V24" s="33" t="n">
        <v>8</v>
      </c>
      <c r="W24" s="41" t="s">
        <v>43</v>
      </c>
      <c r="X24" s="41"/>
      <c r="Y24" s="36" t="n">
        <v>1729.5</v>
      </c>
      <c r="Z24" s="37" t="n">
        <f aca="false">V24*Y24</f>
        <v>13836</v>
      </c>
    </row>
    <row r="25" s="3" customFormat="true" ht="24" hidden="false" customHeight="true" outlineLevel="0" collapsed="false">
      <c r="B25" s="29"/>
      <c r="C25" s="30" t="n">
        <v>11</v>
      </c>
      <c r="D25" s="31" t="str">
        <f aca="false">R25</f>
        <v>ОКПД2 14.12.30.110  Плащ для защиты от воды</v>
      </c>
      <c r="E25" s="32" t="s">
        <v>24</v>
      </c>
      <c r="F25" s="30" t="str">
        <f aca="false">U25</f>
        <v>шт.</v>
      </c>
      <c r="G25" s="33" t="n">
        <v>59</v>
      </c>
      <c r="H25" s="34" t="s">
        <v>25</v>
      </c>
      <c r="I25" s="35" t="s">
        <v>25</v>
      </c>
      <c r="J25" s="35"/>
      <c r="K25" s="36" t="n">
        <v>1772.7</v>
      </c>
      <c r="L25" s="36" t="n">
        <v>1772.7</v>
      </c>
      <c r="M25" s="37" t="n">
        <f aca="false">G25*K25</f>
        <v>104589.3</v>
      </c>
      <c r="N25" s="38"/>
      <c r="Q25" s="30" t="n">
        <v>11</v>
      </c>
      <c r="R25" s="42" t="s">
        <v>44</v>
      </c>
      <c r="S25" s="32" t="s">
        <v>24</v>
      </c>
      <c r="T25" s="40" t="s">
        <v>45</v>
      </c>
      <c r="U25" s="30" t="s">
        <v>28</v>
      </c>
      <c r="V25" s="33" t="n">
        <v>59</v>
      </c>
      <c r="W25" s="41" t="s">
        <v>29</v>
      </c>
      <c r="X25" s="41"/>
      <c r="Y25" s="36" t="n">
        <v>1772.7</v>
      </c>
      <c r="Z25" s="37" t="n">
        <f aca="false">V25*Y25</f>
        <v>104589.3</v>
      </c>
    </row>
    <row r="26" s="3" customFormat="true" ht="24" hidden="false" customHeight="true" outlineLevel="0" collapsed="false">
      <c r="B26" s="29"/>
      <c r="C26" s="30" t="n">
        <v>12</v>
      </c>
      <c r="D26" s="31" t="str">
        <f aca="false">R26</f>
        <v>ОКПД2 14.12.30.110 Плащ для защиты от воды</v>
      </c>
      <c r="E26" s="32" t="s">
        <v>24</v>
      </c>
      <c r="F26" s="30" t="str">
        <f aca="false">U26</f>
        <v>шт.</v>
      </c>
      <c r="G26" s="33" t="n">
        <v>63</v>
      </c>
      <c r="H26" s="34" t="s">
        <v>25</v>
      </c>
      <c r="I26" s="35" t="s">
        <v>25</v>
      </c>
      <c r="J26" s="35"/>
      <c r="K26" s="36" t="n">
        <v>1329.5</v>
      </c>
      <c r="L26" s="36" t="n">
        <v>1329.5</v>
      </c>
      <c r="M26" s="37" t="n">
        <f aca="false">G26*K26</f>
        <v>83758.5</v>
      </c>
      <c r="N26" s="38"/>
      <c r="Q26" s="30" t="n">
        <v>12</v>
      </c>
      <c r="R26" s="42" t="s">
        <v>46</v>
      </c>
      <c r="S26" s="32" t="s">
        <v>24</v>
      </c>
      <c r="T26" s="40" t="s">
        <v>45</v>
      </c>
      <c r="U26" s="30" t="s">
        <v>28</v>
      </c>
      <c r="V26" s="33" t="n">
        <v>63</v>
      </c>
      <c r="W26" s="41" t="s">
        <v>29</v>
      </c>
      <c r="X26" s="41"/>
      <c r="Y26" s="36" t="n">
        <v>1329.5</v>
      </c>
      <c r="Z26" s="37" t="n">
        <f aca="false">V26*Y26</f>
        <v>83758.5</v>
      </c>
    </row>
    <row r="27" s="3" customFormat="true" ht="24" hidden="false" customHeight="true" outlineLevel="0" collapsed="false">
      <c r="B27" s="29"/>
      <c r="C27" s="30" t="n">
        <v>13</v>
      </c>
      <c r="D27" s="31" t="str">
        <f aca="false">R27</f>
        <v>ОКПД2 14.19.23.140 Перчатки с полимерным покрытием </v>
      </c>
      <c r="E27" s="32" t="s">
        <v>24</v>
      </c>
      <c r="F27" s="30" t="str">
        <f aca="false">U27</f>
        <v>шт.</v>
      </c>
      <c r="G27" s="33" t="n">
        <v>500</v>
      </c>
      <c r="H27" s="34" t="s">
        <v>25</v>
      </c>
      <c r="I27" s="35" t="s">
        <v>25</v>
      </c>
      <c r="J27" s="35"/>
      <c r="K27" s="36" t="n">
        <v>41</v>
      </c>
      <c r="L27" s="36" t="n">
        <v>41</v>
      </c>
      <c r="M27" s="37" t="n">
        <f aca="false">G27*K27</f>
        <v>20500</v>
      </c>
      <c r="N27" s="38"/>
      <c r="Q27" s="30" t="n">
        <v>13</v>
      </c>
      <c r="R27" s="42" t="s">
        <v>47</v>
      </c>
      <c r="S27" s="32" t="s">
        <v>24</v>
      </c>
      <c r="T27" s="40" t="s">
        <v>48</v>
      </c>
      <c r="U27" s="30" t="s">
        <v>28</v>
      </c>
      <c r="V27" s="33" t="n">
        <v>500</v>
      </c>
      <c r="W27" s="41" t="s">
        <v>29</v>
      </c>
      <c r="X27" s="41"/>
      <c r="Y27" s="36" t="n">
        <v>41</v>
      </c>
      <c r="Z27" s="37" t="n">
        <f aca="false">V27*Y27</f>
        <v>20500</v>
      </c>
    </row>
    <row r="28" s="3" customFormat="true" ht="24" hidden="false" customHeight="true" outlineLevel="0" collapsed="false">
      <c r="B28" s="29"/>
      <c r="C28" s="30" t="n">
        <v>14</v>
      </c>
      <c r="D28" s="31" t="str">
        <f aca="false">R28</f>
        <v>ОКПД2:15.20.32.120 Ботинки кожаные </v>
      </c>
      <c r="E28" s="32" t="s">
        <v>24</v>
      </c>
      <c r="F28" s="30" t="str">
        <f aca="false">U28</f>
        <v>шт.</v>
      </c>
      <c r="G28" s="45" t="n">
        <v>293</v>
      </c>
      <c r="H28" s="34" t="s">
        <v>25</v>
      </c>
      <c r="I28" s="35" t="s">
        <v>25</v>
      </c>
      <c r="J28" s="35"/>
      <c r="K28" s="46" t="n">
        <v>4538.52</v>
      </c>
      <c r="L28" s="46" t="n">
        <v>4538.52</v>
      </c>
      <c r="M28" s="37" t="n">
        <f aca="false">G28*K28</f>
        <v>1329786.36</v>
      </c>
      <c r="N28" s="38"/>
      <c r="Q28" s="30" t="n">
        <v>14</v>
      </c>
      <c r="R28" s="42" t="s">
        <v>49</v>
      </c>
      <c r="S28" s="32" t="s">
        <v>24</v>
      </c>
      <c r="T28" s="40" t="s">
        <v>50</v>
      </c>
      <c r="U28" s="30" t="s">
        <v>28</v>
      </c>
      <c r="V28" s="45" t="n">
        <v>293</v>
      </c>
      <c r="W28" s="41" t="s">
        <v>29</v>
      </c>
      <c r="X28" s="41"/>
      <c r="Y28" s="46" t="n">
        <v>4538.52</v>
      </c>
      <c r="Z28" s="37" t="n">
        <f aca="false">V28*Y28</f>
        <v>1329786.36</v>
      </c>
    </row>
    <row r="29" s="3" customFormat="true" ht="24" hidden="false" customHeight="true" outlineLevel="0" collapsed="false">
      <c r="B29" s="29"/>
      <c r="C29" s="30" t="n">
        <v>15</v>
      </c>
      <c r="D29" s="31" t="str">
        <f aca="false">R29</f>
        <v>ОКПД2:15.20.32.120 Ботинки кожаные утепленные </v>
      </c>
      <c r="E29" s="32" t="s">
        <v>24</v>
      </c>
      <c r="F29" s="30" t="str">
        <f aca="false">U29</f>
        <v>шт.</v>
      </c>
      <c r="G29" s="45" t="n">
        <v>180</v>
      </c>
      <c r="H29" s="34" t="s">
        <v>25</v>
      </c>
      <c r="I29" s="35" t="s">
        <v>25</v>
      </c>
      <c r="J29" s="35"/>
      <c r="K29" s="46" t="n">
        <v>6734.45</v>
      </c>
      <c r="L29" s="46" t="n">
        <v>6734.45</v>
      </c>
      <c r="M29" s="37" t="n">
        <f aca="false">G29*K29</f>
        <v>1212201</v>
      </c>
      <c r="N29" s="38"/>
      <c r="Q29" s="30" t="n">
        <v>15</v>
      </c>
      <c r="R29" s="42" t="s">
        <v>51</v>
      </c>
      <c r="S29" s="32" t="s">
        <v>24</v>
      </c>
      <c r="T29" s="40" t="s">
        <v>50</v>
      </c>
      <c r="U29" s="30" t="s">
        <v>28</v>
      </c>
      <c r="V29" s="45" t="n">
        <v>180</v>
      </c>
      <c r="W29" s="41" t="s">
        <v>29</v>
      </c>
      <c r="X29" s="41"/>
      <c r="Y29" s="46" t="n">
        <v>6734.45</v>
      </c>
      <c r="Z29" s="37" t="n">
        <f aca="false">V29*Y29</f>
        <v>1212201</v>
      </c>
    </row>
    <row r="30" s="3" customFormat="true" ht="49.5" hidden="false" customHeight="true" outlineLevel="0" collapsed="false">
      <c r="B30" s="29"/>
      <c r="C30" s="30" t="n">
        <v>16</v>
      </c>
      <c r="D30" s="31" t="str">
        <f aca="false">R30</f>
        <v>ОКПД2:15.20.32.120 Ботинки зимние кожаные для защиты от повышенных температуры, искр и брызг расплавленного металла. СВАРЩИКИ</v>
      </c>
      <c r="E30" s="32" t="s">
        <v>24</v>
      </c>
      <c r="F30" s="30" t="str">
        <f aca="false">U30</f>
        <v>шт.</v>
      </c>
      <c r="G30" s="45" t="n">
        <v>8</v>
      </c>
      <c r="H30" s="34" t="s">
        <v>25</v>
      </c>
      <c r="I30" s="35" t="s">
        <v>25</v>
      </c>
      <c r="J30" s="35"/>
      <c r="K30" s="46" t="n">
        <v>6213.06</v>
      </c>
      <c r="L30" s="46" t="n">
        <v>6213.06</v>
      </c>
      <c r="M30" s="37" t="n">
        <f aca="false">G30*K30</f>
        <v>49704.48</v>
      </c>
      <c r="N30" s="38"/>
      <c r="Q30" s="30" t="n">
        <v>16</v>
      </c>
      <c r="R30" s="32" t="s">
        <v>52</v>
      </c>
      <c r="S30" s="32" t="s">
        <v>24</v>
      </c>
      <c r="T30" s="47" t="s">
        <v>50</v>
      </c>
      <c r="U30" s="43" t="s">
        <v>28</v>
      </c>
      <c r="V30" s="45" t="n">
        <v>8</v>
      </c>
      <c r="W30" s="41" t="s">
        <v>29</v>
      </c>
      <c r="X30" s="41"/>
      <c r="Y30" s="46" t="n">
        <v>6213.06</v>
      </c>
      <c r="Z30" s="37" t="n">
        <f aca="false">V30*Y30</f>
        <v>49704.48</v>
      </c>
    </row>
    <row r="31" s="3" customFormat="true" ht="54" hidden="false" customHeight="true" outlineLevel="0" collapsed="false">
      <c r="B31" s="29"/>
      <c r="C31" s="30" t="n">
        <v>17</v>
      </c>
      <c r="D31" s="31" t="str">
        <f aca="false">R31</f>
        <v>ОКПД2:15.20.32.120 Ботинки летние кожаные с защитным подноском для защиты от повышенных температуры, искр и брызг расплавленного металла СВАРЩИКИ</v>
      </c>
      <c r="E31" s="32" t="s">
        <v>24</v>
      </c>
      <c r="F31" s="30" t="str">
        <f aca="false">U31</f>
        <v>шт.</v>
      </c>
      <c r="G31" s="33" t="n">
        <v>9</v>
      </c>
      <c r="H31" s="34"/>
      <c r="I31" s="35"/>
      <c r="J31" s="35"/>
      <c r="K31" s="36" t="n">
        <v>4695.9</v>
      </c>
      <c r="L31" s="36" t="n">
        <v>4695.9</v>
      </c>
      <c r="M31" s="37" t="n">
        <f aca="false">G31*K31</f>
        <v>42263.1</v>
      </c>
      <c r="N31" s="38"/>
      <c r="Q31" s="30" t="n">
        <v>17</v>
      </c>
      <c r="R31" s="42" t="s">
        <v>53</v>
      </c>
      <c r="S31" s="32" t="s">
        <v>24</v>
      </c>
      <c r="T31" s="48" t="s">
        <v>54</v>
      </c>
      <c r="U31" s="43" t="s">
        <v>28</v>
      </c>
      <c r="V31" s="33" t="n">
        <v>9</v>
      </c>
      <c r="W31" s="41" t="s">
        <v>29</v>
      </c>
      <c r="X31" s="41"/>
      <c r="Y31" s="36" t="n">
        <v>4695.9</v>
      </c>
      <c r="Z31" s="37" t="n">
        <f aca="false">V31*Y31</f>
        <v>42263.1</v>
      </c>
    </row>
    <row r="32" customFormat="false" ht="24" hidden="false" customHeight="true" outlineLevel="0" collapsed="false">
      <c r="B32" s="14"/>
      <c r="C32" s="49" t="s">
        <v>55</v>
      </c>
      <c r="D32" s="49"/>
      <c r="E32" s="49"/>
      <c r="F32" s="49"/>
      <c r="G32" s="49"/>
      <c r="H32" s="49"/>
      <c r="I32" s="49"/>
      <c r="J32" s="50" t="s">
        <v>56</v>
      </c>
      <c r="K32" s="50"/>
      <c r="L32" s="50"/>
      <c r="M32" s="51" t="n">
        <v>3753262.3</v>
      </c>
      <c r="N32" s="16"/>
      <c r="Q32" s="52" t="s">
        <v>57</v>
      </c>
      <c r="R32" s="52"/>
      <c r="S32" s="52"/>
      <c r="T32" s="52"/>
      <c r="U32" s="52"/>
      <c r="V32" s="52"/>
      <c r="W32" s="53" t="s">
        <v>56</v>
      </c>
      <c r="X32" s="53"/>
      <c r="Y32" s="54"/>
      <c r="Z32" s="55" t="n">
        <f aca="false">Z15+Z16+Z17+Z18+Z19+Z20+Z21+Z22+Z23+Z24+Z25+Z26+Z27+Z28+Z29+Z30+Z31</f>
        <v>3753262.3</v>
      </c>
    </row>
    <row r="33" customFormat="false" ht="24" hidden="false" customHeight="true" outlineLevel="0" collapsed="false">
      <c r="B33" s="14"/>
      <c r="C33" s="49"/>
      <c r="D33" s="49"/>
      <c r="E33" s="49"/>
      <c r="F33" s="49"/>
      <c r="G33" s="49"/>
      <c r="H33" s="49"/>
      <c r="I33" s="49"/>
      <c r="J33" s="50" t="s">
        <v>58</v>
      </c>
      <c r="K33" s="50"/>
      <c r="L33" s="56" t="n">
        <v>0.22</v>
      </c>
      <c r="M33" s="57" t="n">
        <v>825717.7</v>
      </c>
      <c r="N33" s="16"/>
      <c r="Q33" s="52"/>
      <c r="R33" s="52"/>
      <c r="S33" s="52"/>
      <c r="T33" s="52"/>
      <c r="U33" s="52"/>
      <c r="V33" s="52"/>
      <c r="W33" s="54" t="s">
        <v>58</v>
      </c>
      <c r="X33" s="54"/>
      <c r="Y33" s="58" t="n">
        <v>0.22</v>
      </c>
      <c r="Z33" s="57" t="n">
        <v>825717.7</v>
      </c>
    </row>
    <row r="34" customFormat="false" ht="24" hidden="false" customHeight="true" outlineLevel="0" collapsed="false">
      <c r="B34" s="14"/>
      <c r="C34" s="49"/>
      <c r="D34" s="49"/>
      <c r="E34" s="49"/>
      <c r="F34" s="49"/>
      <c r="G34" s="49"/>
      <c r="H34" s="49"/>
      <c r="I34" s="49"/>
      <c r="J34" s="50" t="s">
        <v>59</v>
      </c>
      <c r="K34" s="50"/>
      <c r="L34" s="50"/>
      <c r="M34" s="51" t="n">
        <f aca="false">M32+M33</f>
        <v>4578980</v>
      </c>
      <c r="N34" s="16"/>
      <c r="Q34" s="52"/>
      <c r="R34" s="52"/>
      <c r="S34" s="52"/>
      <c r="T34" s="52"/>
      <c r="U34" s="52"/>
      <c r="V34" s="52"/>
      <c r="W34" s="53" t="s">
        <v>59</v>
      </c>
      <c r="X34" s="53"/>
      <c r="Y34" s="54"/>
      <c r="Z34" s="57" t="n">
        <f aca="false">Z32+Z33</f>
        <v>4578980</v>
      </c>
    </row>
    <row r="35" customFormat="false" ht="24" hidden="false" customHeight="true" outlineLevel="0" collapsed="false">
      <c r="B35" s="14"/>
      <c r="J35" s="8"/>
      <c r="K35" s="8"/>
      <c r="N35" s="16"/>
      <c r="Q35" s="59" t="s">
        <v>60</v>
      </c>
      <c r="R35" s="59"/>
      <c r="S35" s="59"/>
      <c r="T35" s="59"/>
      <c r="U35" s="59"/>
      <c r="V35" s="59"/>
      <c r="W35" s="59"/>
      <c r="X35" s="59"/>
      <c r="Y35" s="59"/>
      <c r="Z35" s="59"/>
    </row>
    <row r="36" customFormat="false" ht="15.75" hidden="false" customHeight="true" outlineLevel="0" collapsed="false">
      <c r="B36" s="14"/>
      <c r="C36" s="20"/>
      <c r="D36" s="20"/>
      <c r="E36" s="20"/>
      <c r="F36" s="2"/>
      <c r="G36" s="60"/>
      <c r="H36" s="2"/>
      <c r="I36" s="60"/>
      <c r="J36" s="61"/>
      <c r="K36" s="61"/>
      <c r="N36" s="16"/>
      <c r="Q36" s="59"/>
      <c r="R36" s="59"/>
      <c r="S36" s="59"/>
      <c r="T36" s="59"/>
      <c r="U36" s="59"/>
      <c r="V36" s="59"/>
      <c r="W36" s="59"/>
      <c r="X36" s="59"/>
      <c r="Y36" s="59"/>
      <c r="Z36" s="59"/>
    </row>
    <row r="37" customFormat="false" ht="15.75" hidden="false" customHeight="false" outlineLevel="0" collapsed="false">
      <c r="B37" s="14"/>
      <c r="C37" s="62" t="s">
        <v>61</v>
      </c>
      <c r="D37" s="62"/>
      <c r="E37" s="62"/>
      <c r="F37" s="2"/>
      <c r="G37" s="63" t="s">
        <v>62</v>
      </c>
      <c r="H37" s="2" t="s">
        <v>63</v>
      </c>
      <c r="I37" s="62" t="s">
        <v>64</v>
      </c>
      <c r="J37" s="63"/>
      <c r="K37" s="63"/>
      <c r="N37" s="16"/>
      <c r="Q37" s="59"/>
      <c r="R37" s="59"/>
      <c r="S37" s="59"/>
      <c r="T37" s="59"/>
      <c r="U37" s="59"/>
      <c r="V37" s="59"/>
      <c r="W37" s="59"/>
      <c r="X37" s="59"/>
      <c r="Y37" s="59"/>
      <c r="Z37" s="59"/>
    </row>
    <row r="38" customFormat="false" ht="16.5" hidden="false" customHeight="true" outlineLevel="0" collapsed="false">
      <c r="B38" s="64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6"/>
      <c r="Q38" s="59"/>
      <c r="R38" s="59"/>
      <c r="S38" s="59"/>
      <c r="T38" s="59"/>
      <c r="U38" s="59"/>
      <c r="V38" s="59"/>
      <c r="W38" s="59"/>
      <c r="X38" s="59"/>
      <c r="Y38" s="59"/>
      <c r="Z38" s="59"/>
    </row>
    <row r="39" customFormat="false" ht="15.75" hidden="false" customHeight="true" outlineLevel="0" collapsed="false">
      <c r="Q39" s="4"/>
      <c r="R39" s="4"/>
      <c r="S39" s="4"/>
      <c r="T39" s="4"/>
      <c r="U39" s="4"/>
      <c r="V39" s="4"/>
      <c r="W39" s="4"/>
      <c r="X39" s="4"/>
      <c r="Y39" s="4"/>
      <c r="Z39" s="4"/>
    </row>
    <row r="40" customFormat="false" ht="84.75" hidden="false" customHeight="true" outlineLevel="0" collapsed="false">
      <c r="B40" s="67" t="s">
        <v>65</v>
      </c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customFormat="false" ht="24.75" hidden="false" customHeight="true" outlineLevel="0" collapsed="false"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customFormat="false" ht="24.75" hidden="false" customHeight="true" outlineLevel="0" collapsed="false"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Q42" s="4"/>
      <c r="R42" s="4"/>
      <c r="S42" s="4"/>
      <c r="T42" s="4"/>
      <c r="U42" s="4"/>
      <c r="V42" s="4"/>
      <c r="W42" s="4"/>
      <c r="X42" s="4"/>
      <c r="Y42" s="4"/>
      <c r="Z42" s="4"/>
      <c r="AA42" s="68"/>
    </row>
    <row r="43" customFormat="false" ht="24.75" hidden="false" customHeight="true" outlineLevel="0" collapsed="false"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Q43" s="4"/>
      <c r="R43" s="4"/>
      <c r="S43" s="4"/>
      <c r="T43" s="4"/>
      <c r="U43" s="4"/>
      <c r="V43" s="4"/>
      <c r="W43" s="4"/>
      <c r="X43" s="4"/>
      <c r="Y43" s="4"/>
      <c r="Z43" s="4"/>
      <c r="AA43" s="68"/>
    </row>
    <row r="44" customFormat="false" ht="24.75" hidden="false" customHeight="true" outlineLevel="0" collapsed="false"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Q44" s="4"/>
      <c r="R44" s="4"/>
      <c r="S44" s="4"/>
      <c r="T44" s="4"/>
      <c r="U44" s="4"/>
      <c r="V44" s="4"/>
      <c r="W44" s="4"/>
      <c r="X44" s="4"/>
      <c r="Y44" s="4"/>
      <c r="Z44" s="4"/>
      <c r="AA44" s="68"/>
    </row>
    <row r="45" customFormat="false" ht="24.75" hidden="false" customHeight="true" outlineLevel="0" collapsed="false"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Q45" s="4"/>
      <c r="R45" s="4"/>
      <c r="S45" s="4"/>
      <c r="T45" s="4"/>
      <c r="U45" s="4"/>
      <c r="V45" s="4"/>
      <c r="W45" s="4"/>
      <c r="X45" s="4"/>
      <c r="Y45" s="4"/>
      <c r="Z45" s="4"/>
      <c r="AA45" s="68"/>
    </row>
    <row r="46" customFormat="false" ht="24.75" hidden="false" customHeight="true" outlineLevel="0" collapsed="false">
      <c r="Q46" s="4"/>
      <c r="R46" s="4"/>
      <c r="S46" s="4"/>
      <c r="T46" s="4"/>
      <c r="U46" s="4"/>
      <c r="V46" s="4"/>
      <c r="W46" s="4"/>
      <c r="X46" s="4"/>
      <c r="Y46" s="4"/>
      <c r="Z46" s="4"/>
      <c r="AA46" s="68"/>
    </row>
    <row r="47" customFormat="false" ht="24.75" hidden="false" customHeight="true" outlineLevel="0" collapsed="false">
      <c r="Q47" s="4"/>
      <c r="R47" s="4"/>
      <c r="S47" s="4"/>
      <c r="T47" s="4"/>
      <c r="U47" s="4"/>
      <c r="V47" s="4"/>
      <c r="W47" s="4"/>
      <c r="X47" s="4"/>
      <c r="Y47" s="4"/>
      <c r="Z47" s="4"/>
      <c r="AA47" s="68"/>
    </row>
    <row r="48" customFormat="false" ht="24.75" hidden="false" customHeight="true" outlineLevel="0" collapsed="false">
      <c r="Q48" s="4"/>
      <c r="R48" s="4"/>
      <c r="S48" s="4"/>
      <c r="T48" s="4"/>
      <c r="U48" s="4"/>
      <c r="V48" s="4"/>
      <c r="W48" s="4"/>
      <c r="X48" s="4"/>
      <c r="Y48" s="4"/>
      <c r="Z48" s="4"/>
      <c r="AA48" s="68"/>
    </row>
    <row r="49" customFormat="false" ht="24.75" hidden="false" customHeight="true" outlineLevel="0" collapsed="false">
      <c r="Q49" s="4"/>
      <c r="R49" s="4"/>
      <c r="S49" s="4"/>
      <c r="T49" s="4"/>
      <c r="U49" s="4"/>
      <c r="V49" s="4"/>
      <c r="W49" s="4"/>
      <c r="X49" s="4"/>
      <c r="Y49" s="4"/>
      <c r="Z49" s="4"/>
      <c r="AA49" s="68"/>
    </row>
    <row r="50" customFormat="false" ht="24.75" hidden="false" customHeight="true" outlineLevel="0" collapsed="false">
      <c r="Q50" s="4"/>
      <c r="R50" s="4"/>
      <c r="S50" s="4"/>
      <c r="T50" s="4"/>
      <c r="U50" s="4"/>
      <c r="V50" s="4"/>
      <c r="W50" s="4"/>
      <c r="X50" s="4"/>
      <c r="Y50" s="4"/>
      <c r="Z50" s="4"/>
    </row>
    <row r="51" customFormat="false" ht="24.75" hidden="false" customHeight="true" outlineLevel="0" collapsed="false">
      <c r="Q51" s="4"/>
      <c r="R51" s="4"/>
      <c r="S51" s="4"/>
      <c r="T51" s="4"/>
      <c r="U51" s="4"/>
      <c r="V51" s="4"/>
      <c r="W51" s="4"/>
      <c r="X51" s="4"/>
      <c r="Y51" s="4"/>
      <c r="Z51" s="4"/>
    </row>
    <row r="52" customFormat="false" ht="24.75" hidden="false" customHeight="true" outlineLevel="0" collapsed="false">
      <c r="Q52" s="4"/>
      <c r="R52" s="4"/>
      <c r="S52" s="4"/>
      <c r="T52" s="4"/>
      <c r="U52" s="4"/>
      <c r="V52" s="4"/>
      <c r="W52" s="4"/>
      <c r="X52" s="4"/>
      <c r="Y52" s="4"/>
      <c r="Z52" s="4"/>
    </row>
  </sheetData>
  <mergeCells count="20">
    <mergeCell ref="B1:N1"/>
    <mergeCell ref="Q1:Z1"/>
    <mergeCell ref="C7:M7"/>
    <mergeCell ref="Q7:Z7"/>
    <mergeCell ref="C9:D9"/>
    <mergeCell ref="F9:G9"/>
    <mergeCell ref="C10:D10"/>
    <mergeCell ref="F10:G10"/>
    <mergeCell ref="C11:D11"/>
    <mergeCell ref="F11:G11"/>
    <mergeCell ref="C32:I34"/>
    <mergeCell ref="J32:L32"/>
    <mergeCell ref="Q32:V34"/>
    <mergeCell ref="J33:K33"/>
    <mergeCell ref="J34:L34"/>
    <mergeCell ref="Q35:Z38"/>
    <mergeCell ref="C36:E36"/>
    <mergeCell ref="C37:E37"/>
    <mergeCell ref="Q39:Z52"/>
    <mergeCell ref="B40:N45"/>
  </mergeCells>
  <dataValidations count="2">
    <dataValidation allowBlank="true" errorStyle="stop" operator="between" showDropDown="false" showErrorMessage="true" showInputMessage="true" sqref="W15:W31" type="list">
      <formula1>Справочники!$A$7:$A$9</formula1>
      <formula2>0</formula2>
    </dataValidation>
    <dataValidation allowBlank="true" errorStyle="stop" operator="between" showDropDown="false" showErrorMessage="true" showInputMessage="true" sqref="X15:X31" type="list">
      <formula1>Справочники!$A$12:$A$14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4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2" activeCellId="0" sqref="A12"/>
    </sheetView>
  </sheetViews>
  <sheetFormatPr defaultColWidth="9.00390625" defaultRowHeight="12.75" zeroHeight="false" outlineLevelRow="0" outlineLevelCol="0"/>
  <cols>
    <col collapsed="false" customWidth="false" hidden="false" outlineLevel="0" max="16384" min="1" style="68" width="9"/>
  </cols>
  <sheetData>
    <row r="1" customFormat="false" ht="15.75" hidden="false" customHeight="false" outlineLevel="0" collapsed="false">
      <c r="A1" s="1" t="s">
        <v>66</v>
      </c>
    </row>
    <row r="2" customFormat="false" ht="15.75" hidden="false" customHeight="false" outlineLevel="0" collapsed="false">
      <c r="A2" s="1" t="s">
        <v>67</v>
      </c>
    </row>
    <row r="3" customFormat="false" ht="15.75" hidden="false" customHeight="false" outlineLevel="0" collapsed="false">
      <c r="A3" s="1" t="s">
        <v>68</v>
      </c>
    </row>
    <row r="4" customFormat="false" ht="15.75" hidden="false" customHeight="false" outlineLevel="0" collapsed="false">
      <c r="A4" s="1" t="s">
        <v>69</v>
      </c>
    </row>
    <row r="5" customFormat="false" ht="15.75" hidden="false" customHeight="false" outlineLevel="0" collapsed="false">
      <c r="A5" s="1" t="s">
        <v>70</v>
      </c>
    </row>
    <row r="7" customFormat="false" ht="15.75" hidden="false" customHeight="false" outlineLevel="0" collapsed="false">
      <c r="A7" s="1" t="s">
        <v>29</v>
      </c>
    </row>
    <row r="8" customFormat="false" ht="44.25" hidden="false" customHeight="true" outlineLevel="0" collapsed="false">
      <c r="A8" s="69" t="s">
        <v>71</v>
      </c>
    </row>
    <row r="9" customFormat="false" ht="15.75" hidden="false" customHeight="false" outlineLevel="0" collapsed="false">
      <c r="A9" s="1" t="s">
        <v>72</v>
      </c>
    </row>
    <row r="12" customFormat="false" ht="12.75" hidden="false" customHeight="false" outlineLevel="0" collapsed="false">
      <c r="A12" s="68" t="s">
        <v>73</v>
      </c>
    </row>
    <row r="13" customFormat="false" ht="12.75" hidden="false" customHeight="false" outlineLevel="0" collapsed="false">
      <c r="A13" s="68" t="s">
        <v>74</v>
      </c>
    </row>
    <row r="14" customFormat="false" ht="12.75" hidden="false" customHeight="false" outlineLevel="0" collapsed="false">
      <c r="A14" s="68" t="s">
        <v>75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AlterOffice/2025.2.1.0$Linux_X86_64 LibreOffice_project/d2c615264c9535987c375e0f04a158be6015ce3d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musalaevmm@corp.gidroogk.com</cp:lastModifiedBy>
  <cp:lastPrinted>2025-02-11T11:26:17Z</cp:lastPrinted>
  <dcterms:modified xsi:type="dcterms:W3CDTF">2026-07-30T14:18:18Z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