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1mopsfs02\dfs$\Контрактный отдел\Внутренние документы\Группа 2\Белоус А.А\2026\Макропрограмма 26-28\Закупочные\Снос\ЗП-26-000000024071\п\"/>
    </mc:Choice>
  </mc:AlternateContent>
  <bookViews>
    <workbookView xWindow="450" yWindow="1275" windowWidth="21630" windowHeight="11385"/>
  </bookViews>
  <sheets>
    <sheet name="Лист 1 " sheetId="23" r:id="rId1"/>
  </sheets>
  <definedNames>
    <definedName name="_xlnm.Print_Area" localSheetId="0">'Лист 1 '!$A$1:$K$20</definedName>
  </definedNames>
  <calcPr calcId="191029" fullPrecision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23" l="1"/>
  <c r="G12" i="23"/>
  <c r="F13" i="23" l="1"/>
  <c r="F14" i="23" s="1"/>
  <c r="E13" i="23"/>
  <c r="E14" i="23" s="1"/>
  <c r="D13" i="23"/>
  <c r="E15" i="23" l="1"/>
  <c r="D15" i="23"/>
  <c r="F15" i="23"/>
  <c r="G13" i="23"/>
  <c r="G15" i="23" l="1"/>
  <c r="A7" i="23" s="1"/>
  <c r="G14" i="23"/>
</calcChain>
</file>

<file path=xl/sharedStrings.xml><?xml version="1.0" encoding="utf-8"?>
<sst xmlns="http://schemas.openxmlformats.org/spreadsheetml/2006/main" count="18" uniqueCount="18">
  <si>
    <t>№ смет и расчетов</t>
  </si>
  <si>
    <t>Общая сметная стоимость</t>
  </si>
  <si>
    <t>№ п/п</t>
  </si>
  <si>
    <t xml:space="preserve">Итого по сводному сметному расчету </t>
  </si>
  <si>
    <t>Сметная стоимость, руб.</t>
  </si>
  <si>
    <t>Итого по сметным расчетам</t>
  </si>
  <si>
    <t>Этап "обследование объекта"</t>
  </si>
  <si>
    <t>Этап "проектирование"</t>
  </si>
  <si>
    <t>Этап "строительно-монтажные работы"</t>
  </si>
  <si>
    <t>Наименование глав, объектов, работ и затрат (указывается по объектно)</t>
  </si>
  <si>
    <t>РАСЧЕТ НМЦК (СВОДНЫЙ СМЕТНЫЙ РАСЧЕТ СТОИМОСТИ КОМПЛЕКСНОГО РЕМОНТА)</t>
  </si>
  <si>
    <t xml:space="preserve">Составлен с переводом в текущие цены по состоянию на 2 квартал 2026 г </t>
  </si>
  <si>
    <t xml:space="preserve">Средства на покрытие затрат по уплате НДС 22%                                                                                                       </t>
  </si>
  <si>
    <t>Федеральный закон № 425-ФЗ от 28.11.2025</t>
  </si>
  <si>
    <t>Смета на ПИР № 1, Смета на ПИР №2, ЛСР №02-01-01</t>
  </si>
  <si>
    <t>Выполнение работ по подготовке проекта организации работ по сносу объекта капитального строительства и работ по сносу объекта капитального строительства, расположенного по адресу: 307523, Российская Федерация, обл Курская, р-н Дмитриевский, с Береза, д. 6</t>
  </si>
  <si>
    <t>Итого по сводному сметному расчету: Шестьсот восемьдесят пять тысяч пятьсот четыре рубля 84 коп.</t>
  </si>
  <si>
    <t>Выполнение работ по подготовке проекта организации работ по сносу объекта капитального строительства и работ по сносу объекта капитального строительства, расположенного по адресу:307523, Российская Федерация, обл Курская, р-н Дмитриевский, с Береза, д.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</si>
</sst>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1" fillId="0" borderId="0" xfId="0" applyFont="1" applyFill="1" applyBorder="1"/>
    <xf numFmtId="0" fontId="3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 wrapText="1"/>
    </xf>
    <xf numFmtId="16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2" fontId="7" fillId="0" borderId="0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2" fontId="10" fillId="0" borderId="1" xfId="0" quotePrefix="1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view="pageBreakPreview" topLeftCell="A13" zoomScale="85" zoomScaleNormal="85" zoomScaleSheetLayoutView="85" workbookViewId="0">
      <selection activeCell="B17" sqref="B17:L32"/>
    </sheetView>
  </sheetViews>
  <sheetFormatPr defaultColWidth="9.140625" defaultRowHeight="12.75" x14ac:dyDescent="0.2"/>
  <cols>
    <col min="1" max="1" width="6.28515625" style="1" customWidth="1"/>
    <col min="2" max="2" width="17.85546875" style="1" customWidth="1"/>
    <col min="3" max="3" width="75.85546875" style="1" customWidth="1"/>
    <col min="4" max="4" width="18.42578125" style="1" customWidth="1"/>
    <col min="5" max="6" width="18.85546875" style="1" customWidth="1"/>
    <col min="7" max="7" width="16.7109375" style="1" customWidth="1"/>
    <col min="8" max="8" width="11.28515625" style="1" hidden="1" customWidth="1"/>
    <col min="9" max="10" width="9.140625" style="1" hidden="1" customWidth="1"/>
    <col min="11" max="11" width="0" style="1" hidden="1" customWidth="1"/>
    <col min="12" max="16384" width="9.140625" style="1"/>
  </cols>
  <sheetData>
    <row r="1" spans="1:11" ht="18.75" customHeight="1" x14ac:dyDescent="0.3">
      <c r="A1" s="11"/>
      <c r="B1" s="12"/>
      <c r="C1" s="11"/>
      <c r="D1" s="11"/>
      <c r="E1" s="11"/>
      <c r="F1" s="11"/>
      <c r="G1" s="11"/>
    </row>
    <row r="2" spans="1:11" ht="20.25" x14ac:dyDescent="0.3">
      <c r="A2" s="35" t="s">
        <v>10</v>
      </c>
      <c r="B2" s="35"/>
      <c r="C2" s="35"/>
      <c r="D2" s="35"/>
      <c r="E2" s="35"/>
      <c r="F2" s="35"/>
      <c r="G2" s="35"/>
      <c r="H2" s="2"/>
    </row>
    <row r="3" spans="1:11" ht="12" customHeight="1" x14ac:dyDescent="0.3">
      <c r="A3" s="36"/>
      <c r="B3" s="36"/>
      <c r="C3" s="36"/>
      <c r="D3" s="36"/>
      <c r="E3" s="36"/>
      <c r="F3" s="36"/>
      <c r="G3" s="36"/>
      <c r="H3" s="2"/>
    </row>
    <row r="4" spans="1:11" ht="0.75" customHeight="1" x14ac:dyDescent="0.25">
      <c r="A4" s="37"/>
      <c r="B4" s="37"/>
      <c r="C4" s="37"/>
      <c r="D4" s="37"/>
      <c r="E4" s="37"/>
      <c r="F4" s="37"/>
      <c r="G4" s="37"/>
      <c r="H4" s="3"/>
      <c r="I4" s="3"/>
      <c r="J4" s="3"/>
      <c r="K4" s="3"/>
    </row>
    <row r="5" spans="1:11" ht="36.75" customHeight="1" x14ac:dyDescent="0.25">
      <c r="A5" s="38" t="s">
        <v>15</v>
      </c>
      <c r="B5" s="38"/>
      <c r="C5" s="38"/>
      <c r="D5" s="38"/>
      <c r="E5" s="38"/>
      <c r="F5" s="38"/>
      <c r="G5" s="38"/>
      <c r="H5" s="3"/>
      <c r="I5" s="3"/>
      <c r="J5" s="3"/>
      <c r="K5" s="3"/>
    </row>
    <row r="6" spans="1:11" ht="15" x14ac:dyDescent="0.25">
      <c r="A6" s="13"/>
      <c r="B6" s="11"/>
      <c r="C6" s="14"/>
      <c r="D6" s="14"/>
      <c r="E6" s="15"/>
      <c r="F6" s="14"/>
      <c r="G6" s="14"/>
      <c r="H6" s="4"/>
    </row>
    <row r="7" spans="1:11" ht="21" customHeight="1" x14ac:dyDescent="0.25">
      <c r="A7" s="16" t="str">
        <f>CONCATENATE("Сводный сметный расчёт в сумме ",G15,"руб.",)</f>
        <v>Сводный сметный расчёт в сумме 685504,84руб.</v>
      </c>
      <c r="B7" s="11"/>
      <c r="C7" s="14"/>
      <c r="D7" s="14"/>
      <c r="E7" s="14"/>
      <c r="F7" s="14"/>
      <c r="G7" s="14"/>
      <c r="H7" s="4"/>
    </row>
    <row r="8" spans="1:11" ht="22.5" customHeight="1" x14ac:dyDescent="0.25">
      <c r="A8" s="39" t="s">
        <v>11</v>
      </c>
      <c r="B8" s="39"/>
      <c r="C8" s="39"/>
      <c r="D8" s="39"/>
      <c r="E8" s="39"/>
      <c r="F8" s="39"/>
      <c r="G8" s="39"/>
    </row>
    <row r="9" spans="1:11" ht="13.5" customHeight="1" x14ac:dyDescent="0.25">
      <c r="A9" s="30" t="s">
        <v>2</v>
      </c>
      <c r="B9" s="30" t="s">
        <v>0</v>
      </c>
      <c r="C9" s="30" t="s">
        <v>9</v>
      </c>
      <c r="D9" s="31" t="s">
        <v>4</v>
      </c>
      <c r="E9" s="32"/>
      <c r="F9" s="33"/>
      <c r="G9" s="34" t="s">
        <v>1</v>
      </c>
    </row>
    <row r="10" spans="1:11" ht="46.5" customHeight="1" x14ac:dyDescent="0.2">
      <c r="A10" s="30"/>
      <c r="B10" s="30"/>
      <c r="C10" s="30"/>
      <c r="D10" s="25" t="s">
        <v>6</v>
      </c>
      <c r="E10" s="25" t="s">
        <v>7</v>
      </c>
      <c r="F10" s="25" t="s">
        <v>8</v>
      </c>
      <c r="G10" s="34"/>
    </row>
    <row r="11" spans="1:11" ht="13.5" customHeight="1" x14ac:dyDescent="0.25">
      <c r="A11" s="17">
        <v>1</v>
      </c>
      <c r="B11" s="17">
        <v>2</v>
      </c>
      <c r="C11" s="17">
        <v>3</v>
      </c>
      <c r="D11" s="18">
        <v>4</v>
      </c>
      <c r="E11" s="17">
        <v>5</v>
      </c>
      <c r="F11" s="17">
        <v>6</v>
      </c>
      <c r="G11" s="17">
        <v>7</v>
      </c>
    </row>
    <row r="12" spans="1:11" s="5" customFormat="1" ht="67.5" customHeight="1" x14ac:dyDescent="0.2">
      <c r="A12" s="19">
        <v>1</v>
      </c>
      <c r="B12" s="29" t="s">
        <v>14</v>
      </c>
      <c r="C12" s="28" t="s">
        <v>17</v>
      </c>
      <c r="D12" s="26">
        <v>4440.13</v>
      </c>
      <c r="E12" s="26">
        <v>58149</v>
      </c>
      <c r="F12" s="26">
        <v>499300.08</v>
      </c>
      <c r="G12" s="26">
        <f>SUM(D12:F12)</f>
        <v>561889.21</v>
      </c>
    </row>
    <row r="13" spans="1:11" s="5" customFormat="1" ht="21.75" customHeight="1" x14ac:dyDescent="0.2">
      <c r="A13" s="19">
        <v>4</v>
      </c>
      <c r="B13" s="20"/>
      <c r="C13" s="21" t="s">
        <v>5</v>
      </c>
      <c r="D13" s="27">
        <f>SUM(D12:D12)</f>
        <v>4440.13</v>
      </c>
      <c r="E13" s="27">
        <f>SUM(E12:E12)</f>
        <v>58149</v>
      </c>
      <c r="F13" s="27">
        <f>SUM(F12:F12)</f>
        <v>499300.08</v>
      </c>
      <c r="G13" s="27">
        <f>SUM(D13:F13)</f>
        <v>561889.21</v>
      </c>
      <c r="H13" s="6"/>
      <c r="I13" s="6"/>
      <c r="J13" s="6"/>
      <c r="K13" s="6"/>
    </row>
    <row r="14" spans="1:11" ht="45.75" customHeight="1" x14ac:dyDescent="0.2">
      <c r="A14" s="19">
        <v>7</v>
      </c>
      <c r="B14" s="25" t="s">
        <v>13</v>
      </c>
      <c r="C14" s="22" t="s">
        <v>12</v>
      </c>
      <c r="D14" s="26">
        <f>D13*22%</f>
        <v>976.83</v>
      </c>
      <c r="E14" s="26">
        <f>E13*22%</f>
        <v>12792.78</v>
      </c>
      <c r="F14" s="26">
        <f>F13*22%</f>
        <v>109846.02</v>
      </c>
      <c r="G14" s="27">
        <f t="shared" ref="G14:G15" si="0">SUM(D14:F14)</f>
        <v>123615.63</v>
      </c>
      <c r="H14" s="7"/>
      <c r="I14" s="5"/>
      <c r="J14" s="5"/>
      <c r="K14" s="5"/>
    </row>
    <row r="15" spans="1:11" ht="21.75" customHeight="1" x14ac:dyDescent="0.2">
      <c r="A15" s="23">
        <v>8</v>
      </c>
      <c r="B15" s="20"/>
      <c r="C15" s="21" t="s">
        <v>3</v>
      </c>
      <c r="D15" s="27">
        <f>D13+D14</f>
        <v>5416.96</v>
      </c>
      <c r="E15" s="27">
        <f t="shared" ref="E15:F15" si="1">E13+E14</f>
        <v>70941.78</v>
      </c>
      <c r="F15" s="27">
        <f t="shared" si="1"/>
        <v>609146.1</v>
      </c>
      <c r="G15" s="27">
        <f t="shared" si="0"/>
        <v>685504.84</v>
      </c>
      <c r="H15" s="8"/>
      <c r="I15" s="8"/>
      <c r="J15" s="8"/>
      <c r="K15" s="8"/>
    </row>
    <row r="16" spans="1:11" ht="29.45" customHeight="1" x14ac:dyDescent="0.2">
      <c r="A16" s="40" t="s">
        <v>16</v>
      </c>
      <c r="B16" s="40"/>
      <c r="C16" s="40"/>
      <c r="D16" s="40"/>
      <c r="E16" s="40"/>
      <c r="F16" s="24"/>
      <c r="G16" s="24"/>
      <c r="H16" s="8"/>
      <c r="I16" s="8"/>
      <c r="J16" s="8"/>
      <c r="K16" s="8"/>
    </row>
    <row r="17" spans="1:11" ht="17.25" customHeight="1" x14ac:dyDescent="0.2">
      <c r="A17" s="8"/>
      <c r="B17" s="41"/>
      <c r="C17" s="42"/>
      <c r="D17" s="42"/>
      <c r="E17" s="42"/>
      <c r="F17" s="42"/>
      <c r="G17" s="42"/>
      <c r="H17" s="8"/>
      <c r="I17" s="8"/>
      <c r="J17" s="8"/>
      <c r="K17" s="8"/>
    </row>
    <row r="18" spans="1:11" ht="83.25" customHeight="1" x14ac:dyDescent="0.2">
      <c r="A18" s="9"/>
      <c r="B18" s="8"/>
      <c r="C18" s="44"/>
      <c r="D18" s="44"/>
      <c r="E18" s="44"/>
      <c r="F18" s="44"/>
      <c r="G18" s="44"/>
      <c r="H18" s="8"/>
      <c r="I18" s="8"/>
      <c r="J18" s="8"/>
      <c r="K18" s="8"/>
    </row>
    <row r="19" spans="1:11" x14ac:dyDescent="0.2">
      <c r="A19" s="8"/>
      <c r="B19" s="43"/>
      <c r="C19" s="43"/>
      <c r="D19" s="43"/>
      <c r="E19" s="43"/>
      <c r="F19" s="43"/>
      <c r="G19" s="43"/>
      <c r="H19" s="8"/>
      <c r="I19" s="8"/>
      <c r="J19" s="8"/>
      <c r="K19" s="8"/>
    </row>
    <row r="20" spans="1:11" x14ac:dyDescent="0.2">
      <c r="A20" s="10"/>
      <c r="B20" s="8"/>
      <c r="C20" s="8"/>
      <c r="D20" s="8"/>
      <c r="E20" s="8"/>
      <c r="F20" s="43"/>
      <c r="G20" s="43"/>
    </row>
    <row r="21" spans="1:11" x14ac:dyDescent="0.2">
      <c r="A21" s="8"/>
      <c r="B21" s="8"/>
      <c r="C21" s="8"/>
      <c r="D21" s="8"/>
      <c r="E21" s="8"/>
      <c r="F21" s="8"/>
      <c r="G21" s="8"/>
    </row>
  </sheetData>
  <mergeCells count="15">
    <mergeCell ref="A16:E16"/>
    <mergeCell ref="B17:G17"/>
    <mergeCell ref="B19:G19"/>
    <mergeCell ref="F20:G20"/>
    <mergeCell ref="C18:G18"/>
    <mergeCell ref="A2:G2"/>
    <mergeCell ref="A3:G3"/>
    <mergeCell ref="A4:G4"/>
    <mergeCell ref="A5:G5"/>
    <mergeCell ref="A8:G8"/>
    <mergeCell ref="A9:A10"/>
    <mergeCell ref="B9:B10"/>
    <mergeCell ref="C9:C10"/>
    <mergeCell ref="D9:F9"/>
    <mergeCell ref="G9:G10"/>
  </mergeCells>
  <pageMargins left="0.51181102362204722" right="0.51181102362204722" top="0.74803149606299213" bottom="0.55118110236220474" header="0.31496062992125984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 </vt:lpstr>
      <vt:lpstr>'Лист 1 '!Область_печати</vt:lpstr>
    </vt:vector>
  </TitlesOfParts>
  <Company>ОКС УФПС КК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Панфилов Виктор Григорьевич</dc:creator>
  <cp:lastModifiedBy>Белоус Андрей Андреевич</cp:lastModifiedBy>
  <cp:lastPrinted>2026-07-16T08:17:36Z</cp:lastPrinted>
  <dcterms:created xsi:type="dcterms:W3CDTF">2001-11-30T07:18:25Z</dcterms:created>
  <dcterms:modified xsi:type="dcterms:W3CDTF">2026-07-29T05:05:39Z</dcterms:modified>
</cp:coreProperties>
</file>