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Zakup_korung\1_ЗАКУПКИ\2026\План\СО\24-ОПДУП-2026-КорУнг Ульяна\"/>
    </mc:Choice>
  </mc:AlternateContent>
  <bookViews>
    <workbookView xWindow="0" yWindow="0" windowWidth="28800" windowHeight="14130" tabRatio="500"/>
  </bookViews>
  <sheets>
    <sheet name="Комм. предл. (Структура НМЦ)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25" i="1" l="1"/>
  <c r="L14" i="1" l="1"/>
  <c r="L24" i="1"/>
  <c r="L17" i="1"/>
  <c r="L15" i="1"/>
  <c r="L16" i="1"/>
  <c r="L18" i="1"/>
  <c r="L19" i="1"/>
  <c r="L20" i="1"/>
  <c r="L21" i="1"/>
  <c r="L22" i="1"/>
  <c r="L23" i="1"/>
  <c r="I14" i="1"/>
  <c r="W15" i="1"/>
  <c r="W16" i="1"/>
  <c r="W17" i="1"/>
  <c r="W18" i="1"/>
  <c r="W19" i="1"/>
  <c r="W20" i="1"/>
  <c r="W21" i="1"/>
  <c r="W22" i="1"/>
  <c r="W23" i="1"/>
  <c r="W24" i="1"/>
  <c r="W14" i="1"/>
  <c r="L25" i="1" l="1"/>
  <c r="C24" i="1"/>
  <c r="C14" i="1"/>
  <c r="C15" i="1"/>
  <c r="C16" i="1"/>
  <c r="C17" i="1"/>
  <c r="C18" i="1"/>
  <c r="C19" i="1"/>
  <c r="C20" i="1"/>
  <c r="C21" i="1"/>
  <c r="C22" i="1"/>
  <c r="C23" i="1"/>
  <c r="C13" i="1"/>
  <c r="D14" i="1"/>
  <c r="H14" i="1"/>
  <c r="K14" i="1"/>
  <c r="D15" i="1"/>
  <c r="H15" i="1"/>
  <c r="I15" i="1"/>
  <c r="K15" i="1"/>
  <c r="D16" i="1"/>
  <c r="H16" i="1"/>
  <c r="I16" i="1"/>
  <c r="K16" i="1"/>
  <c r="D17" i="1"/>
  <c r="H17" i="1"/>
  <c r="I17" i="1"/>
  <c r="K17" i="1"/>
  <c r="D18" i="1"/>
  <c r="H18" i="1"/>
  <c r="I18" i="1"/>
  <c r="K18" i="1"/>
  <c r="D19" i="1"/>
  <c r="H19" i="1"/>
  <c r="I19" i="1"/>
  <c r="K19" i="1"/>
  <c r="D20" i="1"/>
  <c r="H20" i="1"/>
  <c r="I20" i="1"/>
  <c r="K20" i="1"/>
  <c r="D21" i="1"/>
  <c r="H21" i="1"/>
  <c r="I21" i="1"/>
  <c r="K21" i="1"/>
  <c r="D22" i="1"/>
  <c r="H22" i="1"/>
  <c r="I22" i="1"/>
  <c r="K22" i="1"/>
  <c r="D23" i="1"/>
  <c r="H23" i="1"/>
  <c r="I23" i="1"/>
  <c r="K23" i="1"/>
  <c r="D24" i="1"/>
  <c r="H24" i="1"/>
  <c r="I24" i="1"/>
  <c r="K24" i="1"/>
  <c r="D13" i="1"/>
  <c r="W26" i="1" l="1"/>
  <c r="W27" i="1" s="1"/>
  <c r="L26" i="1" l="1"/>
  <c r="L27" i="1" s="1"/>
</calcChain>
</file>

<file path=xl/sharedStrings.xml><?xml version="1.0" encoding="utf-8"?>
<sst xmlns="http://schemas.openxmlformats.org/spreadsheetml/2006/main" count="82" uniqueCount="55">
  <si>
    <t>Приложение 1 к Письму о подаче оферты</t>
  </si>
  <si>
    <t>от «___» __________ 202__ г. № _____</t>
  </si>
  <si>
    <t>КОММЕРЧЕСКОЕ ПРЕДЛОЖЕНИЕ</t>
  </si>
  <si>
    <t>СТРУКТУРА НМЦ</t>
  </si>
  <si>
    <t>Наименование Участника:</t>
  </si>
  <si>
    <t>ИНН Участника:</t>
  </si>
  <si>
    <t>Предмет договора:</t>
  </si>
  <si>
    <t>№
п/п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</si>
  <si>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</si>
  <si>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</si>
  <si>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</si>
  <si>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r>
      <rPr>
        <b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/>
        <i/>
        <sz val="12"/>
        <color rgb="FF000000"/>
        <rFont val="Times New Roman"/>
        <family val="1"/>
        <charset val="1"/>
      </rPr>
      <t>(если применимо)</t>
    </r>
  </si>
  <si>
    <t>Ед. изм.</t>
  </si>
  <si>
    <t>НМЦ единицы продукции,
руб. без НДС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</si>
  <si>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</si>
  <si>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</si>
  <si>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</si>
  <si>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Наименование продукции (товары / работы / услуги), являющейся предметом закупки</t>
  </si>
  <si>
    <t>Применение законодательства о национальном режиме</t>
  </si>
  <si>
    <t>НМЦ по позиции продукции,
руб. без НДС</t>
  </si>
  <si>
    <t>усл.ед.</t>
  </si>
  <si>
    <t>Стоимость заявки (цена Договора):</t>
  </si>
  <si>
    <t>Итого без НДС:</t>
  </si>
  <si>
    <t>НМЦ:</t>
  </si>
  <si>
    <t>Кроме того, НДС:</t>
  </si>
  <si>
    <t>Итого с НДС:</t>
  </si>
  <si>
    <t>(должность подписавшего)</t>
  </si>
  <si>
    <t>(подпись)</t>
  </si>
  <si>
    <t>М.П.</t>
  </si>
  <si>
    <t>(И.О. Фамилия)</t>
  </si>
  <si>
    <r>
      <t xml:space="preserve">[Участник заполняет ячейки, подсвеченные </t>
    </r>
    <r>
      <rPr>
        <i/>
        <sz val="12"/>
        <color rgb="FF70AD47"/>
        <rFont val="Times New Roman"/>
        <family val="1"/>
        <charset val="1"/>
      </rPr>
      <t>светло-зеленым</t>
    </r>
    <r>
      <rPr>
        <i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</t>
    </r>
  </si>
  <si>
    <t>ОКПД2 79.90.39.190 Оказание услуг по подготовке, организации и проведению Корпоративного чемпионата Группы РусГидро среди юниоров по методике движения «Профессионалы» (компетенция «Электромонтаж») на территории Российской Федерации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</si>
  <si>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</si>
  <si>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</si>
  <si>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</si>
  <si>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</si>
  <si>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</si>
  <si>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</si>
  <si>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</si>
  <si>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</si>
  <si>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</si>
  <si>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</si>
  <si>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</si>
  <si>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Приобретение (оплата) проездных документов для всех видов транспорта для не более 19 (Девятнадцати) представителей ЗаказчикаУчастников Чемпионата</t>
  </si>
  <si>
    <t>Оказание услуг по организации проживания не более 20 (Двадцати) Участников Чемпионата</t>
  </si>
  <si>
    <t>Оказание услуг по организации питания Участников Чемпионата</t>
  </si>
  <si>
    <t>Оказание услуг по подготовке и оформлению площадки Чемпионата с использованием фирменной символики Чемпионата</t>
  </si>
  <si>
    <t>Оказание услуг по организации медицинского сопровождения</t>
  </si>
  <si>
    <t>Оказание услуг по организации культурной программы Чемпионата</t>
  </si>
  <si>
    <t>Оказание услуг по обеспечению расходными и информационными материалами</t>
  </si>
  <si>
    <t>Оказание услуг по организации церемонии торжественного закрытия Чемпионата</t>
  </si>
  <si>
    <t>Оказание услуг по административно-техническому сопровождению</t>
  </si>
  <si>
    <t>Оказание услуг по организации фотосъемки и видеосъемки мероприятий Чемпионата</t>
  </si>
  <si>
    <t>Оказание услуг по организации информационного сопровождения мероприятий Чемпионата</t>
  </si>
  <si>
    <t xml:space="preserve">Режим ограничения закупки иностранной продукции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</si>
</sst>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PT Mono"/>
      <family val="2"/>
      <charset val="204"/>
    </font>
    <font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i/>
      <sz val="10"/>
      <color rgb="FF000000"/>
      <name val="Times New Roman"/>
      <family val="1"/>
      <charset val="1"/>
    </font>
    <font>
      <i/>
      <sz val="12"/>
      <name val="Times New Roman"/>
      <family val="1"/>
      <charset val="1"/>
    </font>
    <font>
      <i/>
      <sz val="12"/>
      <color rgb="FF70AD47"/>
      <name val="Times New Roman"/>
      <family val="1"/>
      <charset val="1"/>
    </font>
    <font>
      <sz val="12"/>
      <color rgb="FF00206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D0CECE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/>
      <diagonal/>
    </border>
    <border>
      <left/>
      <right style="medium">
        <color rgb="FF7F7F7F"/>
      </right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 applyProtection="1">
      <alignment vertical="top"/>
      <protection locked="0"/>
    </xf>
    <xf numFmtId="0" fontId="1" fillId="0" borderId="6" xfId="0" applyFont="1" applyBorder="1" applyAlignment="1">
      <alignment horizontal="left" vertical="top"/>
    </xf>
    <xf numFmtId="0" fontId="1" fillId="2" borderId="0" xfId="0" applyFont="1" applyFill="1" applyAlignment="1" applyProtection="1">
      <alignment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3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4" fontId="1" fillId="0" borderId="9" xfId="0" applyNumberFormat="1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4" fontId="1" fillId="0" borderId="9" xfId="0" applyNumberFormat="1" applyFont="1" applyBorder="1" applyAlignment="1" applyProtection="1">
      <alignment horizontal="right" vertical="center"/>
      <protection locked="0"/>
    </xf>
    <xf numFmtId="4" fontId="3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 applyProtection="1">
      <alignment horizontal="left" vertical="center"/>
      <protection locked="0"/>
    </xf>
    <xf numFmtId="4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>
      <alignment vertical="center"/>
    </xf>
    <xf numFmtId="9" fontId="3" fillId="0" borderId="9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1" fillId="6" borderId="9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 wrapText="1"/>
    </xf>
    <xf numFmtId="4" fontId="1" fillId="5" borderId="9" xfId="0" applyNumberFormat="1" applyFont="1" applyFill="1" applyBorder="1" applyAlignment="1" applyProtection="1">
      <alignment horizontal="center" vertical="center"/>
      <protection locked="0"/>
    </xf>
    <xf numFmtId="3" fontId="1" fillId="0" borderId="9" xfId="0" applyNumberFormat="1" applyFont="1" applyBorder="1" applyAlignment="1" applyProtection="1">
      <alignment horizontal="center" vertical="center"/>
      <protection locked="0"/>
    </xf>
    <xf numFmtId="4" fontId="8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left" vertical="top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2" fillId="4" borderId="0" xfId="0" applyFont="1" applyFill="1" applyBorder="1" applyAlignment="1">
      <alignment horizontal="left" vertical="top" wrapText="1"/>
    </xf>
    <xf numFmtId="0" fontId="1" fillId="2" borderId="7" xfId="0" applyFont="1" applyFill="1" applyBorder="1" applyAlignment="1" applyProtection="1">
      <alignment horizontal="right" vertical="top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>
      <alignment horizontal="center" vertical="top"/>
    </xf>
    <xf numFmtId="9" fontId="1" fillId="2" borderId="9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3"/>
  <sheetViews>
    <sheetView showGridLines="0" tabSelected="1" topLeftCell="G20" zoomScale="90" zoomScaleNormal="90" workbookViewId="0">
      <selection activeCell="Q32" sqref="Q32:W43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41.5703125" style="1" customWidth="1"/>
    <col min="5" max="7" width="17.5703125" style="1" customWidth="1"/>
    <col min="8" max="8" width="8.5703125" style="1" customWidth="1"/>
    <col min="9" max="10" width="18.5703125" style="1"/>
    <col min="11" max="11" width="14.5703125" style="1" customWidth="1"/>
    <col min="12" max="12" width="18.5703125" style="1"/>
    <col min="13" max="16" width="4.5703125" style="1" customWidth="1"/>
    <col min="17" max="17" width="6.5703125" style="1" customWidth="1"/>
    <col min="18" max="18" width="41.5703125" style="1" customWidth="1"/>
    <col min="19" max="19" width="25.28515625" style="1" customWidth="1"/>
    <col min="20" max="20" width="8.5703125" style="1" customWidth="1"/>
    <col min="21" max="21" width="20.85546875" style="1" customWidth="1"/>
    <col min="22" max="22" width="14.5703125" style="1" customWidth="1"/>
    <col min="23" max="23" width="18.5703125" style="1"/>
    <col min="24" max="24" width="14.28515625" style="1" customWidth="1"/>
    <col min="25" max="25" width="4.5703125" style="1" customWidth="1"/>
    <col min="26" max="16384" width="18.5703125" style="1"/>
  </cols>
  <sheetData>
    <row r="1" spans="2:23" ht="6.75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23" ht="5.25" customHeight="1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Q2" s="41"/>
      <c r="R2" s="41"/>
      <c r="S2" s="41"/>
      <c r="T2" s="41"/>
      <c r="U2" s="41"/>
      <c r="V2" s="41"/>
      <c r="W2" s="41"/>
    </row>
    <row r="3" spans="2:23" ht="15.75" customHeight="1">
      <c r="B3" s="6"/>
      <c r="C3" s="7" t="s">
        <v>0</v>
      </c>
      <c r="D3" s="7"/>
      <c r="E3" s="7"/>
      <c r="F3" s="7"/>
      <c r="M3" s="8"/>
      <c r="Q3" s="41"/>
      <c r="R3" s="41"/>
      <c r="S3" s="41"/>
      <c r="T3" s="41"/>
      <c r="U3" s="41"/>
      <c r="V3" s="41"/>
      <c r="W3" s="41"/>
    </row>
    <row r="4" spans="2:23" ht="15.75" customHeight="1">
      <c r="B4" s="6"/>
      <c r="C4" s="9" t="s">
        <v>1</v>
      </c>
      <c r="D4" s="9"/>
      <c r="E4" s="7"/>
      <c r="F4" s="7"/>
      <c r="M4" s="8"/>
      <c r="Q4" s="41"/>
      <c r="R4" s="41"/>
      <c r="S4" s="41"/>
      <c r="T4" s="41"/>
      <c r="U4" s="41"/>
      <c r="V4" s="41"/>
      <c r="W4" s="41"/>
    </row>
    <row r="5" spans="2:23" ht="4.5" customHeight="1">
      <c r="B5" s="6"/>
      <c r="M5" s="8"/>
      <c r="Q5" s="10"/>
      <c r="R5" s="10"/>
      <c r="S5" s="10"/>
      <c r="T5" s="10"/>
      <c r="U5" s="10"/>
      <c r="V5" s="10"/>
      <c r="W5" s="10"/>
    </row>
    <row r="6" spans="2:23">
      <c r="B6" s="6"/>
      <c r="C6" s="42" t="s">
        <v>2</v>
      </c>
      <c r="D6" s="42"/>
      <c r="E6" s="42"/>
      <c r="F6" s="42"/>
      <c r="G6" s="42"/>
      <c r="H6" s="42"/>
      <c r="I6" s="42"/>
      <c r="J6" s="42"/>
      <c r="K6" s="42"/>
      <c r="L6" s="42"/>
      <c r="M6" s="8"/>
      <c r="Q6" s="43" t="s">
        <v>3</v>
      </c>
      <c r="R6" s="43"/>
      <c r="S6" s="43"/>
      <c r="T6" s="43"/>
      <c r="U6" s="43"/>
      <c r="V6" s="43"/>
      <c r="W6" s="43"/>
    </row>
    <row r="7" spans="2:23" ht="4.5" customHeight="1">
      <c r="B7" s="6"/>
      <c r="M7" s="8"/>
      <c r="Q7" s="10"/>
      <c r="R7" s="10"/>
      <c r="S7" s="10"/>
      <c r="T7" s="10"/>
      <c r="U7" s="10"/>
      <c r="V7" s="10"/>
      <c r="W7" s="10"/>
    </row>
    <row r="8" spans="2:23" ht="15.75" customHeight="1">
      <c r="B8" s="6"/>
      <c r="C8" s="44" t="s">
        <v>4</v>
      </c>
      <c r="D8" s="44"/>
      <c r="E8" s="45"/>
      <c r="F8" s="45"/>
      <c r="G8" s="45"/>
      <c r="H8" s="45"/>
      <c r="I8" s="45"/>
      <c r="M8" s="8"/>
      <c r="Q8" s="10"/>
      <c r="R8" s="10"/>
      <c r="S8" s="10"/>
      <c r="T8" s="10"/>
      <c r="U8" s="10"/>
      <c r="V8" s="10"/>
      <c r="W8" s="10"/>
    </row>
    <row r="9" spans="2:23" ht="15.75" customHeight="1">
      <c r="B9" s="6"/>
      <c r="C9" s="44" t="s">
        <v>5</v>
      </c>
      <c r="D9" s="44"/>
      <c r="E9" s="46"/>
      <c r="F9" s="46"/>
      <c r="G9" s="46"/>
      <c r="H9" s="46"/>
      <c r="I9" s="46"/>
      <c r="M9" s="8"/>
      <c r="Q9" s="10"/>
      <c r="R9" s="10"/>
      <c r="S9" s="10"/>
      <c r="T9" s="10"/>
      <c r="U9" s="10"/>
      <c r="V9" s="10"/>
      <c r="W9" s="10"/>
    </row>
    <row r="10" spans="2:23" ht="15.75" customHeight="1">
      <c r="B10" s="6"/>
      <c r="C10" s="44" t="s">
        <v>6</v>
      </c>
      <c r="D10" s="44"/>
      <c r="E10" s="46"/>
      <c r="F10" s="46"/>
      <c r="G10" s="46"/>
      <c r="H10" s="46"/>
      <c r="I10" s="46"/>
      <c r="M10" s="8"/>
      <c r="Q10" s="10"/>
      <c r="R10" s="10"/>
      <c r="S10" s="10"/>
      <c r="T10" s="10"/>
      <c r="U10" s="10"/>
      <c r="V10" s="10"/>
      <c r="W10" s="10"/>
    </row>
    <row r="11" spans="2:23">
      <c r="B11" s="6"/>
      <c r="M11" s="8"/>
      <c r="Q11" s="10"/>
      <c r="R11" s="10"/>
      <c r="S11" s="10"/>
      <c r="T11" s="10"/>
      <c r="U11" s="10"/>
      <c r="V11" s="10"/>
      <c r="W11" s="10"/>
    </row>
    <row r="12" spans="2:23" ht="97.5" customHeight="1">
      <c r="B12" s="6"/>
      <c r="C12" s="11" t="s">
        <v>7</v>
      </c>
      <c r="D12" s="11" t="s">
        <v>8</v>
      </c>
      <c r="E12" s="11" t="s">
        <v>9</v>
      </c>
      <c r="F12" s="11" t="s">
        <v>10</v>
      </c>
      <c r="G12" s="11" t="s">
        <v>11</v>
      </c>
      <c r="H12" s="11" t="s">
        <v>12</v>
      </c>
      <c r="I12" s="11" t="s">
        <v>13</v>
      </c>
      <c r="J12" s="11" t="s">
        <v>14</v>
      </c>
      <c r="K12" s="11" t="s">
        <v>15</v>
      </c>
      <c r="L12" s="11" t="s">
        <v>16</v>
      </c>
      <c r="M12" s="8"/>
      <c r="Q12" s="11" t="s">
        <v>7</v>
      </c>
      <c r="R12" s="11" t="s">
        <v>17</v>
      </c>
      <c r="S12" s="11" t="s">
        <v>18</v>
      </c>
      <c r="T12" s="11" t="s">
        <v>12</v>
      </c>
      <c r="U12" s="11" t="s">
        <v>13</v>
      </c>
      <c r="V12" s="11" t="s">
        <v>15</v>
      </c>
      <c r="W12" s="11" t="s">
        <v>19</v>
      </c>
    </row>
    <row r="13" spans="2:23" ht="40.5" customHeight="1">
      <c r="B13" s="6"/>
      <c r="C13" s="12">
        <f>Q13</f>
        <v>1</v>
      </c>
      <c r="D13" s="38" t="str">
        <f>R13</f>
        <v>ОКПД2 79.90.39.190 Оказание услуг по подготовке, организации и проведению Корпоративного чемпионата Группы РусГидро среди юниоров по методике движения «Профессионалы» (компетенция «Электромонтаж») на территории Российской Федерации</v>
      </c>
      <c r="E13" s="39"/>
      <c r="F13" s="39"/>
      <c r="G13" s="39"/>
      <c r="H13" s="39"/>
      <c r="I13" s="39"/>
      <c r="J13" s="39"/>
      <c r="K13" s="39"/>
      <c r="L13" s="40"/>
      <c r="M13" s="8"/>
      <c r="Q13" s="16">
        <v>1</v>
      </c>
      <c r="R13" s="35" t="s">
        <v>31</v>
      </c>
      <c r="S13" s="36"/>
      <c r="T13" s="36"/>
      <c r="U13" s="36"/>
      <c r="V13" s="36"/>
      <c r="W13" s="37"/>
    </row>
    <row r="14" spans="2:23" ht="67.5" customHeight="1">
      <c r="B14" s="6"/>
      <c r="C14" s="12" t="str">
        <f t="shared" ref="C14:C23" si="0">Q14</f>
        <v>1.1.</v>
      </c>
      <c r="D14" s="13" t="str">
        <f t="shared" ref="D14:D24" si="1">R14</f>
        <v>Приобретение (оплата) проездных документов для всех видов транспорта для не более 19 (Девятнадцати) представителей ЗаказчикаУчастников Чемпионата</v>
      </c>
      <c r="E14" s="30"/>
      <c r="F14" s="30"/>
      <c r="G14" s="30"/>
      <c r="H14" s="12" t="str">
        <f t="shared" ref="H14:H24" si="2">T14</f>
        <v>усл.ед.</v>
      </c>
      <c r="I14" s="14">
        <f>U14</f>
        <v>880666.67</v>
      </c>
      <c r="J14" s="30"/>
      <c r="K14" s="15">
        <f t="shared" ref="K14:K24" si="3">V14</f>
        <v>1</v>
      </c>
      <c r="L14" s="14">
        <f>J14*K14</f>
        <v>0</v>
      </c>
      <c r="M14" s="8"/>
      <c r="Q14" s="12" t="s">
        <v>32</v>
      </c>
      <c r="R14" s="13" t="s">
        <v>43</v>
      </c>
      <c r="S14" s="31" t="s">
        <v>54</v>
      </c>
      <c r="T14" s="34" t="s">
        <v>20</v>
      </c>
      <c r="U14" s="32">
        <v>880666.67</v>
      </c>
      <c r="V14" s="33">
        <v>1</v>
      </c>
      <c r="W14" s="17">
        <f>U14*V14</f>
        <v>880666.67</v>
      </c>
    </row>
    <row r="15" spans="2:23" ht="67.5" customHeight="1">
      <c r="B15" s="6"/>
      <c r="C15" s="12" t="str">
        <f t="shared" si="0"/>
        <v>1.2.</v>
      </c>
      <c r="D15" s="13" t="str">
        <f t="shared" si="1"/>
        <v>Оказание услуг по организации проживания не более 20 (Двадцати) Участников Чемпионата</v>
      </c>
      <c r="E15" s="30"/>
      <c r="F15" s="30"/>
      <c r="G15" s="30"/>
      <c r="H15" s="12" t="str">
        <f t="shared" si="2"/>
        <v>усл.ед.</v>
      </c>
      <c r="I15" s="14">
        <f t="shared" ref="I15:I24" si="4">U15</f>
        <v>493333.33</v>
      </c>
      <c r="J15" s="30"/>
      <c r="K15" s="15">
        <f t="shared" si="3"/>
        <v>1</v>
      </c>
      <c r="L15" s="14">
        <f t="shared" ref="L15:L23" si="5">J15*K15</f>
        <v>0</v>
      </c>
      <c r="M15" s="8"/>
      <c r="Q15" s="12" t="s">
        <v>33</v>
      </c>
      <c r="R15" s="13" t="s">
        <v>44</v>
      </c>
      <c r="S15" s="31" t="s">
        <v>54</v>
      </c>
      <c r="T15" s="34" t="s">
        <v>20</v>
      </c>
      <c r="U15" s="32">
        <v>493333.33</v>
      </c>
      <c r="V15" s="33">
        <v>1</v>
      </c>
      <c r="W15" s="17">
        <f t="shared" ref="W15:W24" si="6">U15*V15</f>
        <v>493333.33</v>
      </c>
    </row>
    <row r="16" spans="2:23" ht="67.5" customHeight="1">
      <c r="B16" s="6"/>
      <c r="C16" s="12" t="str">
        <f t="shared" si="0"/>
        <v>1.3.</v>
      </c>
      <c r="D16" s="13" t="str">
        <f t="shared" si="1"/>
        <v>Оказание услуг по организации питания Участников Чемпионата</v>
      </c>
      <c r="E16" s="30"/>
      <c r="F16" s="30"/>
      <c r="G16" s="30"/>
      <c r="H16" s="12" t="str">
        <f t="shared" si="2"/>
        <v>усл.ед.</v>
      </c>
      <c r="I16" s="14">
        <f t="shared" si="4"/>
        <v>272500</v>
      </c>
      <c r="J16" s="30"/>
      <c r="K16" s="15">
        <f t="shared" si="3"/>
        <v>1</v>
      </c>
      <c r="L16" s="14">
        <f t="shared" si="5"/>
        <v>0</v>
      </c>
      <c r="M16" s="8"/>
      <c r="Q16" s="12" t="s">
        <v>34</v>
      </c>
      <c r="R16" s="13" t="s">
        <v>45</v>
      </c>
      <c r="S16" s="31" t="s">
        <v>54</v>
      </c>
      <c r="T16" s="34" t="s">
        <v>20</v>
      </c>
      <c r="U16" s="32">
        <v>272500</v>
      </c>
      <c r="V16" s="33">
        <v>1</v>
      </c>
      <c r="W16" s="17">
        <f t="shared" si="6"/>
        <v>272500</v>
      </c>
    </row>
    <row r="17" spans="2:23" ht="67.5" customHeight="1">
      <c r="B17" s="6"/>
      <c r="C17" s="12" t="str">
        <f t="shared" si="0"/>
        <v>1.4.</v>
      </c>
      <c r="D17" s="13" t="str">
        <f t="shared" si="1"/>
        <v>Оказание услуг по подготовке и оформлению площадки Чемпионата с использованием фирменной символики Чемпионата</v>
      </c>
      <c r="E17" s="30"/>
      <c r="F17" s="30"/>
      <c r="G17" s="30"/>
      <c r="H17" s="12" t="str">
        <f t="shared" si="2"/>
        <v>усл.ед.</v>
      </c>
      <c r="I17" s="14">
        <f t="shared" si="4"/>
        <v>206666.67</v>
      </c>
      <c r="J17" s="30"/>
      <c r="K17" s="15">
        <f t="shared" si="3"/>
        <v>1</v>
      </c>
      <c r="L17" s="14">
        <f>J17*K17</f>
        <v>0</v>
      </c>
      <c r="M17" s="8"/>
      <c r="Q17" s="12" t="s">
        <v>35</v>
      </c>
      <c r="R17" s="13" t="s">
        <v>46</v>
      </c>
      <c r="S17" s="31" t="s">
        <v>54</v>
      </c>
      <c r="T17" s="34" t="s">
        <v>20</v>
      </c>
      <c r="U17" s="32">
        <v>206666.67</v>
      </c>
      <c r="V17" s="33">
        <v>1</v>
      </c>
      <c r="W17" s="17">
        <f t="shared" si="6"/>
        <v>206666.67</v>
      </c>
    </row>
    <row r="18" spans="2:23" ht="67.5" customHeight="1">
      <c r="B18" s="6"/>
      <c r="C18" s="12" t="str">
        <f t="shared" si="0"/>
        <v>1.5.</v>
      </c>
      <c r="D18" s="13" t="str">
        <f t="shared" si="1"/>
        <v>Оказание услуг по организации медицинского сопровождения</v>
      </c>
      <c r="E18" s="30"/>
      <c r="F18" s="30"/>
      <c r="G18" s="30"/>
      <c r="H18" s="12" t="str">
        <f t="shared" si="2"/>
        <v>усл.ед.</v>
      </c>
      <c r="I18" s="14">
        <f t="shared" si="4"/>
        <v>62666.67</v>
      </c>
      <c r="J18" s="30"/>
      <c r="K18" s="15">
        <f t="shared" si="3"/>
        <v>1</v>
      </c>
      <c r="L18" s="14">
        <f t="shared" si="5"/>
        <v>0</v>
      </c>
      <c r="M18" s="8"/>
      <c r="Q18" s="12" t="s">
        <v>36</v>
      </c>
      <c r="R18" s="13" t="s">
        <v>47</v>
      </c>
      <c r="S18" s="31" t="s">
        <v>54</v>
      </c>
      <c r="T18" s="34" t="s">
        <v>20</v>
      </c>
      <c r="U18" s="32">
        <v>62666.67</v>
      </c>
      <c r="V18" s="33">
        <v>1</v>
      </c>
      <c r="W18" s="17">
        <f t="shared" si="6"/>
        <v>62666.67</v>
      </c>
    </row>
    <row r="19" spans="2:23" ht="67.5" customHeight="1">
      <c r="B19" s="6"/>
      <c r="C19" s="12" t="str">
        <f t="shared" si="0"/>
        <v>1.6.</v>
      </c>
      <c r="D19" s="13" t="str">
        <f t="shared" si="1"/>
        <v>Оказание услуг по организации культурной программы Чемпионата</v>
      </c>
      <c r="E19" s="30"/>
      <c r="F19" s="30"/>
      <c r="G19" s="30"/>
      <c r="H19" s="12" t="str">
        <f t="shared" si="2"/>
        <v>усл.ед.</v>
      </c>
      <c r="I19" s="14">
        <f t="shared" si="4"/>
        <v>140000</v>
      </c>
      <c r="J19" s="30"/>
      <c r="K19" s="15">
        <f t="shared" si="3"/>
        <v>1</v>
      </c>
      <c r="L19" s="14">
        <f t="shared" si="5"/>
        <v>0</v>
      </c>
      <c r="M19" s="8"/>
      <c r="Q19" s="12" t="s">
        <v>37</v>
      </c>
      <c r="R19" s="13" t="s">
        <v>48</v>
      </c>
      <c r="S19" s="31" t="s">
        <v>54</v>
      </c>
      <c r="T19" s="34" t="s">
        <v>20</v>
      </c>
      <c r="U19" s="32">
        <v>140000</v>
      </c>
      <c r="V19" s="33">
        <v>1</v>
      </c>
      <c r="W19" s="17">
        <f t="shared" si="6"/>
        <v>140000</v>
      </c>
    </row>
    <row r="20" spans="2:23" ht="67.5" customHeight="1">
      <c r="B20" s="6"/>
      <c r="C20" s="12" t="str">
        <f t="shared" si="0"/>
        <v>1.7.</v>
      </c>
      <c r="D20" s="13" t="str">
        <f t="shared" si="1"/>
        <v>Оказание услуг по обеспечению расходными и информационными материалами</v>
      </c>
      <c r="E20" s="30"/>
      <c r="F20" s="30"/>
      <c r="G20" s="30"/>
      <c r="H20" s="12" t="str">
        <f t="shared" si="2"/>
        <v>усл.ед.</v>
      </c>
      <c r="I20" s="14">
        <f t="shared" si="4"/>
        <v>172000</v>
      </c>
      <c r="J20" s="30"/>
      <c r="K20" s="15">
        <f t="shared" si="3"/>
        <v>1</v>
      </c>
      <c r="L20" s="14">
        <f t="shared" si="5"/>
        <v>0</v>
      </c>
      <c r="M20" s="8"/>
      <c r="Q20" s="12" t="s">
        <v>38</v>
      </c>
      <c r="R20" s="13" t="s">
        <v>49</v>
      </c>
      <c r="S20" s="31" t="s">
        <v>54</v>
      </c>
      <c r="T20" s="34" t="s">
        <v>20</v>
      </c>
      <c r="U20" s="32">
        <v>172000</v>
      </c>
      <c r="V20" s="33">
        <v>1</v>
      </c>
      <c r="W20" s="17">
        <f t="shared" si="6"/>
        <v>172000</v>
      </c>
    </row>
    <row r="21" spans="2:23" ht="67.5" customHeight="1">
      <c r="B21" s="6"/>
      <c r="C21" s="12" t="str">
        <f t="shared" si="0"/>
        <v>1.8.</v>
      </c>
      <c r="D21" s="13" t="str">
        <f t="shared" si="1"/>
        <v>Оказание услуг по организации церемонии торжественного закрытия Чемпионата</v>
      </c>
      <c r="E21" s="30"/>
      <c r="F21" s="30"/>
      <c r="G21" s="30"/>
      <c r="H21" s="12" t="str">
        <f t="shared" si="2"/>
        <v>усл.ед.</v>
      </c>
      <c r="I21" s="14">
        <f t="shared" si="4"/>
        <v>456666.67</v>
      </c>
      <c r="J21" s="30"/>
      <c r="K21" s="15">
        <f t="shared" si="3"/>
        <v>1</v>
      </c>
      <c r="L21" s="14">
        <f t="shared" si="5"/>
        <v>0</v>
      </c>
      <c r="M21" s="8"/>
      <c r="Q21" s="12" t="s">
        <v>39</v>
      </c>
      <c r="R21" s="13" t="s">
        <v>50</v>
      </c>
      <c r="S21" s="31" t="s">
        <v>54</v>
      </c>
      <c r="T21" s="34" t="s">
        <v>20</v>
      </c>
      <c r="U21" s="32">
        <v>456666.67</v>
      </c>
      <c r="V21" s="33">
        <v>1</v>
      </c>
      <c r="W21" s="17">
        <f t="shared" si="6"/>
        <v>456666.67</v>
      </c>
    </row>
    <row r="22" spans="2:23" ht="67.5" customHeight="1">
      <c r="B22" s="6"/>
      <c r="C22" s="12" t="str">
        <f t="shared" si="0"/>
        <v>1.9.</v>
      </c>
      <c r="D22" s="13" t="str">
        <f t="shared" si="1"/>
        <v>Оказание услуг по административно-техническому сопровождению</v>
      </c>
      <c r="E22" s="30"/>
      <c r="F22" s="30"/>
      <c r="G22" s="30"/>
      <c r="H22" s="12" t="str">
        <f t="shared" si="2"/>
        <v>усл.ед.</v>
      </c>
      <c r="I22" s="14">
        <f t="shared" si="4"/>
        <v>245000</v>
      </c>
      <c r="J22" s="30"/>
      <c r="K22" s="15">
        <f t="shared" si="3"/>
        <v>1</v>
      </c>
      <c r="L22" s="14">
        <f t="shared" si="5"/>
        <v>0</v>
      </c>
      <c r="M22" s="8"/>
      <c r="Q22" s="12" t="s">
        <v>40</v>
      </c>
      <c r="R22" s="13" t="s">
        <v>51</v>
      </c>
      <c r="S22" s="31" t="s">
        <v>54</v>
      </c>
      <c r="T22" s="34" t="s">
        <v>20</v>
      </c>
      <c r="U22" s="32">
        <v>245000</v>
      </c>
      <c r="V22" s="33">
        <v>1</v>
      </c>
      <c r="W22" s="17">
        <f t="shared" si="6"/>
        <v>245000</v>
      </c>
    </row>
    <row r="23" spans="2:23" ht="67.5" customHeight="1">
      <c r="B23" s="6"/>
      <c r="C23" s="12" t="str">
        <f t="shared" si="0"/>
        <v>1.10.</v>
      </c>
      <c r="D23" s="13" t="str">
        <f t="shared" si="1"/>
        <v>Оказание услуг по организации фотосъемки и видеосъемки мероприятий Чемпионата</v>
      </c>
      <c r="E23" s="30"/>
      <c r="F23" s="30"/>
      <c r="G23" s="30"/>
      <c r="H23" s="12" t="str">
        <f t="shared" si="2"/>
        <v>усл.ед.</v>
      </c>
      <c r="I23" s="14">
        <f t="shared" si="4"/>
        <v>376666.67</v>
      </c>
      <c r="J23" s="30"/>
      <c r="K23" s="15">
        <f t="shared" si="3"/>
        <v>1</v>
      </c>
      <c r="L23" s="14">
        <f t="shared" si="5"/>
        <v>0</v>
      </c>
      <c r="M23" s="8"/>
      <c r="Q23" s="12" t="s">
        <v>41</v>
      </c>
      <c r="R23" s="13" t="s">
        <v>52</v>
      </c>
      <c r="S23" s="31" t="s">
        <v>54</v>
      </c>
      <c r="T23" s="34" t="s">
        <v>20</v>
      </c>
      <c r="U23" s="32">
        <v>376666.67</v>
      </c>
      <c r="V23" s="33">
        <v>1</v>
      </c>
      <c r="W23" s="17">
        <f t="shared" si="6"/>
        <v>376666.67</v>
      </c>
    </row>
    <row r="24" spans="2:23" ht="67.5" customHeight="1">
      <c r="B24" s="6"/>
      <c r="C24" s="12" t="str">
        <f>Q24</f>
        <v>1.11.</v>
      </c>
      <c r="D24" s="13" t="str">
        <f t="shared" si="1"/>
        <v>Оказание услуг по организации информационного сопровождения мероприятий Чемпионата</v>
      </c>
      <c r="E24" s="30"/>
      <c r="F24" s="30"/>
      <c r="G24" s="30"/>
      <c r="H24" s="12" t="str">
        <f t="shared" si="2"/>
        <v>усл.ед.</v>
      </c>
      <c r="I24" s="14">
        <f t="shared" si="4"/>
        <v>216666.67</v>
      </c>
      <c r="J24" s="30"/>
      <c r="K24" s="15">
        <f t="shared" si="3"/>
        <v>1</v>
      </c>
      <c r="L24" s="14">
        <f>J24*K24</f>
        <v>0</v>
      </c>
      <c r="M24" s="8"/>
      <c r="Q24" s="12" t="s">
        <v>42</v>
      </c>
      <c r="R24" s="13" t="s">
        <v>53</v>
      </c>
      <c r="S24" s="31" t="s">
        <v>54</v>
      </c>
      <c r="T24" s="34" t="s">
        <v>20</v>
      </c>
      <c r="U24" s="32">
        <v>216666.67</v>
      </c>
      <c r="V24" s="33">
        <v>1</v>
      </c>
      <c r="W24" s="17">
        <f t="shared" si="6"/>
        <v>216666.67</v>
      </c>
    </row>
    <row r="25" spans="2:23" ht="24" customHeight="1">
      <c r="B25" s="6"/>
      <c r="C25" s="47" t="s">
        <v>21</v>
      </c>
      <c r="D25" s="47"/>
      <c r="E25" s="47"/>
      <c r="F25" s="47"/>
      <c r="G25" s="47"/>
      <c r="H25" s="47"/>
      <c r="I25" s="47"/>
      <c r="J25" s="48" t="s">
        <v>22</v>
      </c>
      <c r="K25" s="48"/>
      <c r="L25" s="18">
        <f>SUM(L14:L24)</f>
        <v>0</v>
      </c>
      <c r="M25" s="8"/>
      <c r="Q25" s="49" t="s">
        <v>23</v>
      </c>
      <c r="R25" s="49"/>
      <c r="S25" s="49"/>
      <c r="T25" s="49"/>
      <c r="U25" s="50" t="s">
        <v>22</v>
      </c>
      <c r="V25" s="50"/>
      <c r="W25" s="20">
        <f>SUM(W14:W24)</f>
        <v>3522833.3499999996</v>
      </c>
    </row>
    <row r="26" spans="2:23" ht="24" customHeight="1">
      <c r="B26" s="6"/>
      <c r="C26" s="47"/>
      <c r="D26" s="47"/>
      <c r="E26" s="47"/>
      <c r="F26" s="47"/>
      <c r="G26" s="47"/>
      <c r="H26" s="47"/>
      <c r="I26" s="47"/>
      <c r="J26" s="21" t="s">
        <v>24</v>
      </c>
      <c r="K26" s="56">
        <v>0.22</v>
      </c>
      <c r="L26" s="18">
        <f>K26*L25</f>
        <v>0</v>
      </c>
      <c r="M26" s="8"/>
      <c r="Q26" s="49"/>
      <c r="R26" s="49"/>
      <c r="S26" s="49"/>
      <c r="T26" s="49"/>
      <c r="U26" s="19" t="s">
        <v>24</v>
      </c>
      <c r="V26" s="22">
        <v>0.22</v>
      </c>
      <c r="W26" s="20">
        <f>V26*W25</f>
        <v>775023.33699999994</v>
      </c>
    </row>
    <row r="27" spans="2:23" ht="24" customHeight="1">
      <c r="B27" s="6"/>
      <c r="C27" s="47"/>
      <c r="D27" s="47"/>
      <c r="E27" s="47"/>
      <c r="F27" s="47"/>
      <c r="G27" s="47"/>
      <c r="H27" s="47"/>
      <c r="I27" s="47"/>
      <c r="J27" s="48" t="s">
        <v>25</v>
      </c>
      <c r="K27" s="48"/>
      <c r="L27" s="18">
        <f>SUM(L25:L26)</f>
        <v>0</v>
      </c>
      <c r="M27" s="8"/>
      <c r="Q27" s="49"/>
      <c r="R27" s="49"/>
      <c r="S27" s="49"/>
      <c r="T27" s="49"/>
      <c r="U27" s="50" t="s">
        <v>25</v>
      </c>
      <c r="V27" s="50"/>
      <c r="W27" s="20">
        <f>SUM(W25:W26)</f>
        <v>4297856.6869999999</v>
      </c>
    </row>
    <row r="28" spans="2:23" ht="24" customHeight="1">
      <c r="B28" s="6"/>
      <c r="M28" s="8"/>
      <c r="Q28" s="10"/>
      <c r="R28" s="10"/>
      <c r="S28" s="10"/>
      <c r="T28" s="10"/>
      <c r="U28" s="10"/>
      <c r="V28" s="10"/>
      <c r="W28" s="10"/>
    </row>
    <row r="29" spans="2:23" ht="15.75" customHeight="1">
      <c r="B29" s="6"/>
      <c r="C29" s="45"/>
      <c r="D29" s="45"/>
      <c r="E29" s="45"/>
      <c r="F29" s="23"/>
      <c r="G29" s="24"/>
      <c r="H29" s="23"/>
      <c r="I29" s="53"/>
      <c r="J29" s="53"/>
      <c r="K29" s="53"/>
      <c r="L29" s="53"/>
      <c r="M29" s="8"/>
      <c r="Q29" s="54"/>
      <c r="R29" s="54"/>
      <c r="S29" s="54"/>
      <c r="T29" s="54"/>
      <c r="U29" s="54"/>
      <c r="V29" s="54"/>
      <c r="W29" s="54"/>
    </row>
    <row r="30" spans="2:23">
      <c r="B30" s="6"/>
      <c r="C30" s="55" t="s">
        <v>26</v>
      </c>
      <c r="D30" s="55"/>
      <c r="E30" s="55"/>
      <c r="F30" s="23"/>
      <c r="G30" s="25" t="s">
        <v>27</v>
      </c>
      <c r="H30" s="23" t="s">
        <v>28</v>
      </c>
      <c r="I30" s="55" t="s">
        <v>29</v>
      </c>
      <c r="J30" s="55"/>
      <c r="K30" s="55"/>
      <c r="L30" s="55"/>
      <c r="M30" s="8"/>
      <c r="Q30" s="54"/>
      <c r="R30" s="54"/>
      <c r="S30" s="54"/>
      <c r="T30" s="54"/>
      <c r="U30" s="54"/>
      <c r="V30" s="54"/>
      <c r="W30" s="54"/>
    </row>
    <row r="31" spans="2:23"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8"/>
      <c r="Q31" s="29"/>
      <c r="R31" s="29"/>
      <c r="S31" s="29"/>
      <c r="T31" s="29"/>
      <c r="U31" s="29"/>
      <c r="V31" s="29"/>
      <c r="W31" s="29"/>
    </row>
    <row r="32" spans="2:23" ht="15.75" customHeight="1">
      <c r="Q32" s="51"/>
      <c r="R32" s="51"/>
      <c r="S32" s="51"/>
      <c r="T32" s="51"/>
      <c r="U32" s="51"/>
      <c r="V32" s="51"/>
      <c r="W32" s="51"/>
    </row>
    <row r="33" spans="2:23" ht="15.75" customHeight="1">
      <c r="B33" s="52" t="s">
        <v>30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Q33" s="51"/>
      <c r="R33" s="51"/>
      <c r="S33" s="51"/>
      <c r="T33" s="51"/>
      <c r="U33" s="51"/>
      <c r="V33" s="51"/>
      <c r="W33" s="51"/>
    </row>
    <row r="34" spans="2:23"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Q34" s="51"/>
      <c r="R34" s="51"/>
      <c r="S34" s="51"/>
      <c r="T34" s="51"/>
      <c r="U34" s="51"/>
      <c r="V34" s="51"/>
      <c r="W34" s="51"/>
    </row>
    <row r="35" spans="2:23">
      <c r="Q35" s="51"/>
      <c r="R35" s="51"/>
      <c r="S35" s="51"/>
      <c r="T35" s="51"/>
      <c r="U35" s="51"/>
      <c r="V35" s="51"/>
      <c r="W35" s="51"/>
    </row>
    <row r="36" spans="2:23">
      <c r="Q36" s="51"/>
      <c r="R36" s="51"/>
      <c r="S36" s="51"/>
      <c r="T36" s="51"/>
      <c r="U36" s="51"/>
      <c r="V36" s="51"/>
      <c r="W36" s="51"/>
    </row>
    <row r="37" spans="2:23">
      <c r="Q37" s="51"/>
      <c r="R37" s="51"/>
      <c r="S37" s="51"/>
      <c r="T37" s="51"/>
      <c r="U37" s="51"/>
      <c r="V37" s="51"/>
      <c r="W37" s="51"/>
    </row>
    <row r="38" spans="2:23">
      <c r="Q38" s="51"/>
      <c r="R38" s="51"/>
      <c r="S38" s="51"/>
      <c r="T38" s="51"/>
      <c r="U38" s="51"/>
      <c r="V38" s="51"/>
      <c r="W38" s="51"/>
    </row>
    <row r="39" spans="2:23">
      <c r="Q39" s="51"/>
      <c r="R39" s="51"/>
      <c r="S39" s="51"/>
      <c r="T39" s="51"/>
      <c r="U39" s="51"/>
      <c r="V39" s="51"/>
      <c r="W39" s="51"/>
    </row>
    <row r="40" spans="2:23">
      <c r="Q40" s="51"/>
      <c r="R40" s="51"/>
      <c r="S40" s="51"/>
      <c r="T40" s="51"/>
      <c r="U40" s="51"/>
      <c r="V40" s="51"/>
      <c r="W40" s="51"/>
    </row>
    <row r="41" spans="2:23">
      <c r="Q41" s="51"/>
      <c r="R41" s="51"/>
      <c r="S41" s="51"/>
      <c r="T41" s="51"/>
      <c r="U41" s="51"/>
      <c r="V41" s="51"/>
      <c r="W41" s="51"/>
    </row>
    <row r="42" spans="2:23">
      <c r="Q42" s="51"/>
      <c r="R42" s="51"/>
      <c r="S42" s="51"/>
      <c r="T42" s="51"/>
      <c r="U42" s="51"/>
      <c r="V42" s="51"/>
      <c r="W42" s="51"/>
    </row>
    <row r="43" spans="2:23">
      <c r="Q43" s="51"/>
      <c r="R43" s="51"/>
      <c r="S43" s="51"/>
      <c r="T43" s="51"/>
      <c r="U43" s="51"/>
      <c r="V43" s="51"/>
      <c r="W43" s="51"/>
    </row>
  </sheetData>
  <mergeCells count="24">
    <mergeCell ref="Q32:W43"/>
    <mergeCell ref="B33:M34"/>
    <mergeCell ref="C29:E29"/>
    <mergeCell ref="I29:L29"/>
    <mergeCell ref="Q29:W30"/>
    <mergeCell ref="C30:E30"/>
    <mergeCell ref="I30:L30"/>
    <mergeCell ref="C25:I27"/>
    <mergeCell ref="J25:K25"/>
    <mergeCell ref="Q25:T27"/>
    <mergeCell ref="U25:V25"/>
    <mergeCell ref="J27:K27"/>
    <mergeCell ref="U27:V27"/>
    <mergeCell ref="R13:W13"/>
    <mergeCell ref="D13:L13"/>
    <mergeCell ref="Q2:W4"/>
    <mergeCell ref="C6:L6"/>
    <mergeCell ref="Q6:W6"/>
    <mergeCell ref="C8:D8"/>
    <mergeCell ref="E8:I8"/>
    <mergeCell ref="C9:D9"/>
    <mergeCell ref="E9:I9"/>
    <mergeCell ref="C10:D10"/>
    <mergeCell ref="E10:I10"/>
  </mergeCells>
  <pageMargins left="0.25" right="0.25" top="0.75" bottom="0.75" header="0.511811023622047" footer="0.511811023622047"/>
  <pageSetup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Щербаков</dc:creator>
  <dc:description/>
  <cp:lastModifiedBy>Алибекова Фериде Фермановна</cp:lastModifiedBy>
  <cp:revision>1</cp:revision>
  <cp:lastPrinted>2023-05-26T09:59:13Z</cp:lastPrinted>
  <dcterms:created xsi:type="dcterms:W3CDTF">2023-05-26T08:17:29Z</dcterms:created>
  <dcterms:modified xsi:type="dcterms:W3CDTF">2026-07-23T05:53:45Z</dcterms:modified>
  <dc:language>ru-RU</dc:language>
</cp:coreProperties>
</file>