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и Структура НМЦ" sheetId="1" state="visible" r:id="rId2"/>
    <sheet name="Справочники" sheetId="2" state="hidden" r:id="rId3"/>
  </sheets>
  <definedNames>
    <definedName function="false" hidden="false" localSheetId="0" name="_xlnm.Print_Area" vbProcedure="false">'Комм. предл. и Структура НМЦ'!$A$1:$Z$40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<sst xmlns="http://schemas.openxmlformats.org/spreadsheetml/2006/main" count="165" uniqueCount="72">
  <si>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</si>
  <si>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</si>
  <si>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</si>
  <si>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</si>
  <si>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</si>
  <si>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</si>
  <si>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</si>
  <si>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ОКПД2 32.99.11.110 Приобретение материалов для обеспечения мероприятий ГО и ЧС филиала ПАО "Русгидро"-"Каскад Кубанских ГЭС"</t>
  </si>
  <si>
    <t xml:space="preserve">№
п/п</t>
  </si>
  <si>
    <t xml:space="preserve">Наименование
продукции
(товара, работы, услуги)</t>
  </si>
  <si>
    <t xml:space="preserve">Применение законодательства
о национальном режиме (ст. 3.1-4 Закона 223-ФЗ, ПП 1875)</t>
  </si>
  <si>
    <t xml:space="preserve">Единица
измерения</t>
  </si>
  <si>
    <t xml:space="preserve">Закупаемое
количество</t>
  </si>
  <si>
    <t xml:space="preserve">Страна происхождения предлагаемого товара /
страна регистрации лица выполняющего работу, оказывающего услугу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</si>
  <si>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
номер реестровой записи
</t>
    </r>
    <r>
      <rPr>
        <sz val="12"/>
        <color rgb="FF767171"/>
        <rFont val="Times New Roman"/>
        <family val="1"/>
        <charset val="1"/>
      </rPr>
      <t xml:space="preserve">(</t>
    </r>
    <r>
      <rPr>
        <i val="true"/>
        <sz val="12"/>
        <color rgb="FF767171"/>
        <rFont val="Times New Roman"/>
        <family val="1"/>
        <charset val="1"/>
      </rPr>
      <t xml:space="preserve"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</si>
  <si>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</si>
  <si>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1"/>
      </rPr>
      <t xml:space="preserve">НМЦ единицы закупаемой продукции,
руб. без НДС
</t>
    </r>
    <r>
      <rPr>
        <b val="true"/>
        <i val="true"/>
        <sz val="12"/>
        <color rgb="FF000000"/>
        <rFont val="Times New Roman"/>
        <family val="1"/>
        <charset val="1"/>
      </rPr>
      <t xml:space="preserve">(опционально)</t>
    </r>
  </si>
  <si>
    <t xml:space="preserve">Предлагаемая цена одной единицы продукции,
руб. без НДС</t>
  </si>
  <si>
    <t xml:space="preserve">Итоговая стоимость позиции,
руб. без НДС</t>
  </si>
  <si>
    <t xml:space="preserve">Наименование
закупаемой продукции
(товара, работы, услуги)</t>
  </si>
  <si>
    <t xml:space="preserve">Применение законодательств
о национальном режиме (ст. 3.1-4 Закона 223-ФЗ, ПП 1875)</t>
  </si>
  <si>
    <t xml:space="preserve">Код ОКПД 2
закупаемой продукции
(товара, работы, услуги)</t>
  </si>
  <si>
    <r>
      <rPr>
        <b val="true"/>
        <sz val="12"/>
        <color rgb="FF000000"/>
        <rFont val="Times New Roman"/>
        <family val="1"/>
        <charset val="1"/>
      </rP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 val="true"/>
        <sz val="12"/>
        <color rgb="FF767171"/>
        <rFont val="Times New Roman"/>
        <family val="1"/>
        <charset val="1"/>
      </rPr>
      <t xml:space="preserve">(номера столбцов, которые должны быть заполнены в Коммерческом предложении)</t>
    </r>
  </si>
  <si>
    <t xml:space="preserve">Примечание*</t>
  </si>
  <si>
    <t xml:space="preserve">НМЦ по позиции продукции,
руб. без НДС</t>
  </si>
  <si>
    <t xml:space="preserve">Противогаз гражданский фильтрующий с дополни-тельной защитой от хлора и аммиака.</t>
  </si>
  <si>
    <t xml:space="preserve">Национальный режим не предоставляется – преимущество</t>
  </si>
  <si>
    <t xml:space="preserve">…</t>
  </si>
  <si>
    <t xml:space="preserve">32.99.11.111</t>
  </si>
  <si>
    <t xml:space="preserve">шт.</t>
  </si>
  <si>
    <t xml:space="preserve">столбцы 6, 7</t>
  </si>
  <si>
    <t xml:space="preserve"> -</t>
  </si>
  <si>
    <t xml:space="preserve">Сумка санитарная для оказания первой помощи</t>
  </si>
  <si>
    <t xml:space="preserve">Национальный режим не предоставляется – ограничение</t>
  </si>
  <si>
    <t xml:space="preserve">21.20.24.170</t>
  </si>
  <si>
    <t xml:space="preserve">Комплект индивидуальный медицинский гражданской защиты (9 вложений)</t>
  </si>
  <si>
    <t xml:space="preserve">шт</t>
  </si>
  <si>
    <t xml:space="preserve">21.20.24.160</t>
  </si>
  <si>
    <t xml:space="preserve">Комплект индивидуальный противоожоговый с перевязочным пакетом</t>
  </si>
  <si>
    <t xml:space="preserve">Комплект знаков ограждения носимый </t>
  </si>
  <si>
    <t xml:space="preserve">58.19.19.190</t>
  </si>
  <si>
    <t xml:space="preserve">Комплект индивидуальный медицинский гражданской защиты</t>
  </si>
  <si>
    <t xml:space="preserve">Индивидуальный противохимический пакет</t>
  </si>
  <si>
    <t xml:space="preserve">столбцы 6, 11</t>
  </si>
  <si>
    <t xml:space="preserve">Трубки индикаторные к войсковому прибору химической разведки (ВПХР) ИТ-36</t>
  </si>
  <si>
    <t xml:space="preserve">20.59.52.192</t>
  </si>
  <si>
    <t xml:space="preserve">столбцы 6, 12</t>
  </si>
  <si>
    <t xml:space="preserve">Трубки индикаторные к войсковому прибору химической разведки (ВПХР) ИТ-51</t>
  </si>
  <si>
    <t xml:space="preserve">столбцы 6, 13</t>
  </si>
  <si>
    <t xml:space="preserve">Трубки индикаторные к войсковому прибору химической разведки (ВПХР) ИТ-46</t>
  </si>
  <si>
    <t xml:space="preserve">столбцы 6, 14</t>
  </si>
  <si>
    <t xml:space="preserve">Противопожарный ранец Лесхозснаб</t>
  </si>
  <si>
    <t xml:space="preserve">28.29.22.190</t>
  </si>
  <si>
    <t xml:space="preserve">столбцы 6, 17</t>
  </si>
  <si>
    <t xml:space="preserve">Стоимость заявки (цена Договора):</t>
  </si>
  <si>
    <t xml:space="preserve">Итого без НДС:</t>
  </si>
  <si>
    <t xml:space="preserve">НМЦ:</t>
  </si>
  <si>
    <t xml:space="preserve">Кроме того, НДС:</t>
  </si>
  <si>
    <t xml:space="preserve">Итого с НДС:</t>
  </si>
  <si>
    <t xml:space="preserve"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</si>
  <si>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</si>
  <si>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</si>
  <si>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</si>
  <si>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</si>
  <si>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в том числе ячейк</t>
    </r>
    <r>
      <rPr>
        <i val="true"/>
        <sz val="12"/>
        <rFont val="Times New Roman"/>
        <family val="1"/>
        <charset val="204"/>
      </rPr>
      <t xml:space="preserve">и в столбцах 6 и 7 (в соответствии с требованиями столбца 7 Структуры НМЦ), 8, 10,</t>
    </r>
    <r>
      <rPr>
        <i val="true"/>
        <sz val="12"/>
        <color rgb="FF000000"/>
        <rFont val="Times New Roman"/>
        <family val="1"/>
        <charset val="1"/>
      </rPr>
      <t xml:space="preserve">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</t>
    </r>
    <r>
      <rPr>
        <i val="true"/>
        <sz val="12"/>
        <rFont val="Times New Roman"/>
        <family val="1"/>
        <charset val="1"/>
      </rPr>
      <t xml:space="preserve"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 val="true"/>
        <sz val="12"/>
        <color rgb="FF000000"/>
        <rFont val="Times New Roman"/>
        <family val="1"/>
        <charset val="1"/>
      </rPr>
      <t xml:space="preserve">сийской Федерации) и номер реестровой записи.
</t>
    </r>
    <r>
      <rPr>
        <i val="true"/>
        <u val="single"/>
        <sz val="12"/>
        <color rgb="FF000000"/>
        <rFont val="Times New Roman"/>
        <family val="1"/>
        <charset val="204"/>
      </rPr>
      <t xml:space="preserve">
Примечание</t>
    </r>
    <r>
      <rPr>
        <b val="true"/>
        <i val="true"/>
        <sz val="12"/>
        <color rgb="FF000000"/>
        <rFont val="Times New Roman"/>
        <family val="1"/>
        <charset val="204"/>
      </rPr>
      <t xml:space="preserve">:</t>
    </r>
    <r>
      <rPr>
        <i val="true"/>
        <sz val="12"/>
        <color rgb="FF000000"/>
        <rFont val="Times New Roman"/>
        <family val="1"/>
        <charset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 val="true"/>
        <i val="true"/>
        <u val="single"/>
        <sz val="13"/>
        <color rgb="FF000000"/>
        <rFont val="Times New Roman"/>
        <family val="1"/>
        <charset val="204"/>
      </rPr>
      <t xml:space="preserve">ВНИМАНИЕ: </t>
    </r>
    <r>
      <rPr>
        <i val="true"/>
        <u val="single"/>
        <sz val="13"/>
        <color rgb="FF000000"/>
        <rFont val="Times New Roman"/>
        <family val="1"/>
        <charset val="204"/>
      </rPr>
      <t xml:space="preserve"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</si>
  <si>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 xml:space="preserve">Национальный режим предоставляется</t>
  </si>
  <si>
    <t xml:space="preserve">Национальный режим не предоставляется – запрет</t>
  </si>
  <si>
    <t xml:space="preserve">Национальный режим не предоставляется – минимальная обязательная доля</t>
  </si>
  <si>
    <t xml:space="preserve">столбец 6, столбец 7 (при наличии информации)</t>
  </si>
  <si>
    <t xml:space="preserve">не применимо</t>
  </si>
  <si>
    <t xml:space="preserve">Требования к подтверждающим документам установлены в Технических требованиях</t>
  </si>
  <si>
    <t xml:space="preserve">Товар отсутствует в реестре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</si>
</sst>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.00"/>
    <numFmt numFmtId="167" formatCode="0.00"/>
    <numFmt numFmtId="168" formatCode="0%"/>
  </numFmts>
  <fonts count="27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767171"/>
      <name val="Times New Roman"/>
      <family val="1"/>
      <charset val="1"/>
    </font>
    <font>
      <i val="true"/>
      <sz val="12"/>
      <color rgb="FF767171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b val="true"/>
      <i val="true"/>
      <sz val="12"/>
      <name val="Times New Roman"/>
      <family val="1"/>
      <charset val="1"/>
    </font>
    <font>
      <sz val="11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1"/>
      <name val="Times New Roman"/>
      <family val="1"/>
      <charset val="1"/>
    </font>
    <font>
      <sz val="11.5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i val="true"/>
      <sz val="12"/>
      <name val="Times New Roman"/>
      <family val="1"/>
      <charset val="204"/>
    </font>
    <font>
      <i val="true"/>
      <sz val="12"/>
      <color rgb="FF70AD47"/>
      <name val="Times New Roman"/>
      <family val="1"/>
      <charset val="1"/>
    </font>
    <font>
      <i val="true"/>
      <sz val="12"/>
      <name val="Times New Roman"/>
      <family val="1"/>
      <charset val="1"/>
    </font>
    <font>
      <i val="true"/>
      <u val="single"/>
      <sz val="12"/>
      <color rgb="FF000000"/>
      <name val="Times New Roman"/>
      <family val="1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i val="true"/>
      <u val="single"/>
      <sz val="13"/>
      <color rgb="FF000000"/>
      <name val="Times New Roman"/>
      <family val="1"/>
      <charset val="204"/>
    </font>
    <font>
      <i val="true"/>
      <u val="single"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E2F0D9"/>
      </patternFill>
    </fill>
    <fill>
      <patternFill patternType="solid">
        <fgColor rgb="FFE2F0D9"/>
        <bgColor rgb="FFFBE5D6"/>
      </patternFill>
    </fill>
    <fill>
      <patternFill patternType="solid">
        <fgColor rgb="FFFBE5D6"/>
        <bgColor rgb="FFE2F0D9"/>
      </patternFill>
    </fill>
    <fill>
      <patternFill patternType="solid">
        <fgColor rgb="FFAFD095"/>
        <bgColor rgb="FFD0CECE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CCCC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 diagonalUp="false" diagonalDown="false">
      <left/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4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9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4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2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3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3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4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" fillId="3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5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4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3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1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6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6" fillId="3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4" fontId="18" fillId="0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7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AFD095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A6A6A6"/>
      <rgbColor rgb="FF003366"/>
      <rgbColor rgb="FF70AD47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A68"/>
  <sheetViews>
    <sheetView showFormulas="false" showGridLines="false" showRowColHeaders="true" showZeros="true" rightToLeft="false" tabSelected="true" showOutlineSymbols="true" defaultGridColor="true" view="pageBreakPreview" topLeftCell="A13" colorId="64" zoomScale="70" zoomScaleNormal="70" zoomScalePageLayoutView="70" workbookViewId="0">
      <selection pane="topLeft" activeCell="A1" activeCellId="0" sqref="A1"/>
    </sheetView>
  </sheetViews>
  <sheetFormatPr defaultColWidth="18.6171875" defaultRowHeight="15" zeroHeight="false" outlineLevelRow="0" outlineLevelCol="0"/>
  <cols>
    <col collapsed="false" customWidth="true" hidden="false" outlineLevel="0" max="2" min="1" style="1" width="4.63"/>
    <col collapsed="false" customWidth="true" hidden="false" outlineLevel="0" max="3" min="3" style="1" width="6.62"/>
    <col collapsed="false" customWidth="true" hidden="false" outlineLevel="0" max="4" min="4" style="1" width="45.22"/>
    <col collapsed="false" customWidth="true" hidden="false" outlineLevel="0" max="5" min="5" style="1" width="56.61"/>
    <col collapsed="false" customWidth="true" hidden="false" outlineLevel="0" max="7" min="6" style="1" width="11.39"/>
    <col collapsed="false" customWidth="true" hidden="false" outlineLevel="0" max="8" min="8" style="1" width="20.58"/>
    <col collapsed="false" customWidth="true" hidden="false" outlineLevel="0" max="9" min="9" style="1" width="28.48"/>
    <col collapsed="false" customWidth="true" hidden="false" outlineLevel="0" max="10" min="10" style="1" width="12.49"/>
    <col collapsed="false" customWidth="true" hidden="false" outlineLevel="0" max="11" min="11" style="1" width="17.09"/>
    <col collapsed="false" customWidth="true" hidden="false" outlineLevel="0" max="13" min="12" style="1" width="11.03"/>
    <col collapsed="false" customWidth="true" hidden="false" outlineLevel="0" max="16" min="14" style="1" width="4.63"/>
    <col collapsed="false" customWidth="true" hidden="false" outlineLevel="0" max="17" min="17" style="1" width="6.62"/>
    <col collapsed="false" customWidth="true" hidden="false" outlineLevel="0" max="18" min="18" style="1" width="44.84"/>
    <col collapsed="false" customWidth="true" hidden="false" outlineLevel="0" max="19" min="19" style="1" width="53.85"/>
    <col collapsed="false" customWidth="true" hidden="false" outlineLevel="0" max="20" min="20" style="1" width="18.74"/>
    <col collapsed="false" customWidth="true" hidden="false" outlineLevel="0" max="22" min="21" style="1" width="11.76"/>
    <col collapsed="false" customWidth="true" hidden="false" outlineLevel="0" max="23" min="23" style="1" width="41.53"/>
    <col collapsed="false" customWidth="true" hidden="false" outlineLevel="0" max="24" min="24" style="1" width="13.23"/>
    <col collapsed="false" customWidth="true" hidden="false" outlineLevel="0" max="26" min="25" style="1" width="20.63"/>
    <col collapsed="false" customWidth="false" hidden="false" outlineLevel="0" max="16384" min="27" style="1" width="18.62"/>
  </cols>
  <sheetData>
    <row r="1" s="2" customFormat="true" ht="15" hidden="false" customHeight="false" outlineLevel="0" collapsed="false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</row>
    <row r="2" customFormat="false" ht="15" hidden="false" customHeight="false" outlineLevel="0" collapsed="false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Q2" s="7"/>
      <c r="R2" s="8"/>
      <c r="S2" s="7"/>
      <c r="T2" s="8"/>
      <c r="U2" s="8"/>
      <c r="V2" s="8"/>
      <c r="W2" s="8"/>
      <c r="X2" s="8"/>
      <c r="Y2" s="8"/>
      <c r="Z2" s="8"/>
    </row>
    <row r="3" customFormat="false" ht="15" hidden="false" customHeight="false" outlineLevel="0" collapsed="false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</row>
    <row r="4" customFormat="false" ht="15" hidden="false" customHeight="false" outlineLevel="0" collapsed="false">
      <c r="B4" s="12"/>
      <c r="C4" s="13" t="s">
        <v>0</v>
      </c>
      <c r="D4" s="13"/>
      <c r="E4" s="13"/>
      <c r="F4" s="13"/>
      <c r="G4" s="13"/>
      <c r="H4" s="13"/>
      <c r="N4" s="14"/>
    </row>
    <row r="5" customFormat="false" ht="15" hidden="false" customHeight="false" outlineLevel="0" collapsed="false">
      <c r="B5" s="12"/>
      <c r="C5" s="15" t="s">
        <v>1</v>
      </c>
      <c r="D5" s="15"/>
      <c r="E5" s="15"/>
      <c r="F5" s="13"/>
      <c r="G5" s="13"/>
      <c r="H5" s="13"/>
      <c r="N5" s="14"/>
    </row>
    <row r="6" customFormat="false" ht="15" hidden="false" customHeight="false" outlineLevel="0" collapsed="false">
      <c r="B6" s="12"/>
      <c r="F6" s="13"/>
      <c r="G6" s="13"/>
      <c r="H6" s="13"/>
      <c r="N6" s="14"/>
      <c r="Q6" s="7"/>
      <c r="R6" s="7"/>
    </row>
    <row r="7" customFormat="false" ht="15" hidden="false" customHeight="false" outlineLevel="0" collapsed="false">
      <c r="B7" s="12"/>
      <c r="C7" s="16" t="s">
        <v>2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4"/>
      <c r="Q7" s="16" t="s">
        <v>3</v>
      </c>
      <c r="R7" s="16"/>
      <c r="S7" s="16"/>
      <c r="T7" s="16"/>
      <c r="U7" s="16"/>
      <c r="V7" s="16"/>
      <c r="W7" s="16"/>
      <c r="X7" s="16"/>
      <c r="Y7" s="16"/>
      <c r="Z7" s="16"/>
    </row>
    <row r="8" customFormat="false" ht="15" hidden="false" customHeight="false" outlineLevel="0" collapsed="false">
      <c r="B8" s="12"/>
      <c r="N8" s="14"/>
    </row>
    <row r="9" customFormat="false" ht="15" hidden="false" customHeight="false" outlineLevel="0" collapsed="false">
      <c r="B9" s="12"/>
      <c r="C9" s="17" t="s">
        <v>4</v>
      </c>
      <c r="D9" s="17"/>
      <c r="F9" s="18"/>
      <c r="G9" s="18"/>
      <c r="N9" s="14"/>
    </row>
    <row r="10" customFormat="false" ht="15" hidden="false" customHeight="false" outlineLevel="0" collapsed="false">
      <c r="B10" s="12"/>
      <c r="C10" s="17" t="s">
        <v>5</v>
      </c>
      <c r="D10" s="17"/>
      <c r="F10" s="19"/>
      <c r="G10" s="19"/>
      <c r="N10" s="14"/>
    </row>
    <row r="11" customFormat="false" ht="15" hidden="false" customHeight="false" outlineLevel="0" collapsed="false">
      <c r="B11" s="12"/>
      <c r="C11" s="17" t="s">
        <v>6</v>
      </c>
      <c r="D11" s="17"/>
      <c r="F11" s="20" t="s">
        <v>7</v>
      </c>
      <c r="G11" s="21"/>
      <c r="N11" s="14"/>
    </row>
    <row r="12" customFormat="false" ht="15" hidden="false" customHeight="false" outlineLevel="0" collapsed="false">
      <c r="B12" s="12"/>
      <c r="N12" s="14"/>
    </row>
    <row r="13" customFormat="false" ht="124.7" hidden="false" customHeight="true" outlineLevel="0" collapsed="false">
      <c r="B13" s="12"/>
      <c r="C13" s="22" t="s">
        <v>8</v>
      </c>
      <c r="D13" s="22" t="s">
        <v>9</v>
      </c>
      <c r="E13" s="22" t="s">
        <v>10</v>
      </c>
      <c r="F13" s="22" t="s">
        <v>11</v>
      </c>
      <c r="G13" s="22" t="s">
        <v>12</v>
      </c>
      <c r="H13" s="22" t="s">
        <v>13</v>
      </c>
      <c r="I13" s="22" t="s">
        <v>14</v>
      </c>
      <c r="J13" s="22" t="s">
        <v>15</v>
      </c>
      <c r="K13" s="22" t="s">
        <v>16</v>
      </c>
      <c r="L13" s="22" t="s">
        <v>17</v>
      </c>
      <c r="M13" s="22" t="s">
        <v>18</v>
      </c>
      <c r="N13" s="14"/>
      <c r="Q13" s="23" t="s">
        <v>8</v>
      </c>
      <c r="R13" s="23" t="s">
        <v>19</v>
      </c>
      <c r="S13" s="23" t="s">
        <v>20</v>
      </c>
      <c r="T13" s="23" t="s">
        <v>21</v>
      </c>
      <c r="U13" s="23" t="s">
        <v>11</v>
      </c>
      <c r="V13" s="23" t="s">
        <v>12</v>
      </c>
      <c r="W13" s="24" t="s">
        <v>22</v>
      </c>
      <c r="X13" s="24" t="s">
        <v>23</v>
      </c>
      <c r="Y13" s="23" t="s">
        <v>16</v>
      </c>
      <c r="Z13" s="23" t="s">
        <v>24</v>
      </c>
    </row>
    <row r="14" customFormat="false" ht="15.75" hidden="false" customHeight="false" outlineLevel="0" collapsed="false">
      <c r="B14" s="12"/>
      <c r="C14" s="25" t="n">
        <v>1</v>
      </c>
      <c r="D14" s="25" t="n">
        <v>2</v>
      </c>
      <c r="E14" s="25" t="n">
        <v>3</v>
      </c>
      <c r="F14" s="26" t="n">
        <v>4</v>
      </c>
      <c r="G14" s="25" t="n">
        <v>5</v>
      </c>
      <c r="H14" s="25" t="n">
        <v>6</v>
      </c>
      <c r="I14" s="25" t="n">
        <v>7</v>
      </c>
      <c r="J14" s="26" t="n">
        <v>8</v>
      </c>
      <c r="K14" s="25" t="n">
        <v>9</v>
      </c>
      <c r="L14" s="25" t="n">
        <v>10</v>
      </c>
      <c r="M14" s="25" t="n">
        <v>11</v>
      </c>
      <c r="N14" s="14"/>
      <c r="Q14" s="27" t="n">
        <v>1</v>
      </c>
      <c r="R14" s="27" t="n">
        <v>2</v>
      </c>
      <c r="S14" s="27" t="n">
        <v>3</v>
      </c>
      <c r="T14" s="27" t="n">
        <v>4</v>
      </c>
      <c r="U14" s="27" t="n">
        <v>5</v>
      </c>
      <c r="V14" s="27" t="n">
        <v>6</v>
      </c>
      <c r="W14" s="28" t="n">
        <v>7</v>
      </c>
      <c r="X14" s="28" t="n">
        <v>8</v>
      </c>
      <c r="Y14" s="27" t="n">
        <v>9</v>
      </c>
      <c r="Z14" s="27" t="n">
        <v>10</v>
      </c>
    </row>
    <row r="15" s="2" customFormat="true" ht="38.35" hidden="false" customHeight="false" outlineLevel="0" collapsed="false">
      <c r="B15" s="29"/>
      <c r="C15" s="30" t="n">
        <v>1</v>
      </c>
      <c r="D15" s="31" t="s">
        <v>25</v>
      </c>
      <c r="E15" s="32" t="s">
        <v>26</v>
      </c>
      <c r="F15" s="30" t="str">
        <f aca="false">U15</f>
        <v>шт.</v>
      </c>
      <c r="G15" s="33" t="n">
        <v>350</v>
      </c>
      <c r="H15" s="34" t="s">
        <v>27</v>
      </c>
      <c r="I15" s="35" t="s">
        <v>27</v>
      </c>
      <c r="J15" s="35"/>
      <c r="K15" s="36" t="n">
        <f aca="false">Y15</f>
        <v>4750</v>
      </c>
      <c r="L15" s="37" t="n">
        <v>0</v>
      </c>
      <c r="M15" s="38" t="n">
        <f aca="false">G15*L15</f>
        <v>0</v>
      </c>
      <c r="N15" s="39"/>
      <c r="Q15" s="30" t="n">
        <v>1</v>
      </c>
      <c r="R15" s="31" t="s">
        <v>25</v>
      </c>
      <c r="S15" s="40" t="s">
        <v>26</v>
      </c>
      <c r="T15" s="41" t="s">
        <v>28</v>
      </c>
      <c r="U15" s="42" t="s">
        <v>29</v>
      </c>
      <c r="V15" s="33" t="n">
        <v>350</v>
      </c>
      <c r="W15" s="43" t="s">
        <v>30</v>
      </c>
      <c r="X15" s="43" t="s">
        <v>31</v>
      </c>
      <c r="Y15" s="44" t="n">
        <v>4750</v>
      </c>
      <c r="Z15" s="45" t="n">
        <f aca="false">Y15*V15</f>
        <v>1662500</v>
      </c>
    </row>
    <row r="16" s="2" customFormat="true" ht="25.35" hidden="false" customHeight="false" outlineLevel="0" collapsed="false">
      <c r="B16" s="29"/>
      <c r="C16" s="30" t="n">
        <v>2</v>
      </c>
      <c r="D16" s="31" t="s">
        <v>32</v>
      </c>
      <c r="E16" s="32" t="s">
        <v>33</v>
      </c>
      <c r="F16" s="30" t="str">
        <f aca="false">U16</f>
        <v>шт.</v>
      </c>
      <c r="G16" s="33" t="n">
        <v>3</v>
      </c>
      <c r="H16" s="34" t="s">
        <v>27</v>
      </c>
      <c r="I16" s="35" t="s">
        <v>27</v>
      </c>
      <c r="J16" s="35"/>
      <c r="K16" s="36" t="n">
        <f aca="false">Y16</f>
        <v>13790</v>
      </c>
      <c r="L16" s="37" t="n">
        <v>0</v>
      </c>
      <c r="M16" s="38" t="n">
        <f aca="false">G16*L16</f>
        <v>0</v>
      </c>
      <c r="N16" s="39"/>
      <c r="Q16" s="30" t="n">
        <v>2</v>
      </c>
      <c r="R16" s="31" t="s">
        <v>32</v>
      </c>
      <c r="S16" s="46" t="s">
        <v>33</v>
      </c>
      <c r="T16" s="41" t="s">
        <v>34</v>
      </c>
      <c r="U16" s="42" t="s">
        <v>29</v>
      </c>
      <c r="V16" s="33" t="n">
        <v>3</v>
      </c>
      <c r="W16" s="43" t="s">
        <v>30</v>
      </c>
      <c r="X16" s="43" t="s">
        <v>31</v>
      </c>
      <c r="Y16" s="44" t="n">
        <v>13790</v>
      </c>
      <c r="Z16" s="45" t="n">
        <f aca="false">Y16*V16</f>
        <v>41370</v>
      </c>
    </row>
    <row r="17" s="2" customFormat="true" ht="38.35" hidden="false" customHeight="false" outlineLevel="0" collapsed="false">
      <c r="B17" s="29"/>
      <c r="C17" s="30" t="n">
        <v>3</v>
      </c>
      <c r="D17" s="31" t="s">
        <v>35</v>
      </c>
      <c r="E17" s="32" t="s">
        <v>33</v>
      </c>
      <c r="F17" s="30" t="s">
        <v>36</v>
      </c>
      <c r="G17" s="33" t="n">
        <v>18</v>
      </c>
      <c r="H17" s="34" t="s">
        <v>27</v>
      </c>
      <c r="I17" s="35" t="s">
        <v>27</v>
      </c>
      <c r="J17" s="35"/>
      <c r="K17" s="36" t="n">
        <f aca="false">Y17</f>
        <v>990</v>
      </c>
      <c r="L17" s="37" t="n">
        <v>0</v>
      </c>
      <c r="M17" s="38" t="n">
        <f aca="false">G17*L17</f>
        <v>0</v>
      </c>
      <c r="N17" s="39"/>
      <c r="Q17" s="30" t="n">
        <v>3</v>
      </c>
      <c r="R17" s="31" t="s">
        <v>35</v>
      </c>
      <c r="S17" s="46" t="s">
        <v>33</v>
      </c>
      <c r="T17" s="41" t="s">
        <v>37</v>
      </c>
      <c r="U17" s="42" t="s">
        <v>29</v>
      </c>
      <c r="V17" s="33" t="n">
        <v>18</v>
      </c>
      <c r="W17" s="43" t="s">
        <v>30</v>
      </c>
      <c r="X17" s="43" t="s">
        <v>31</v>
      </c>
      <c r="Y17" s="44" t="n">
        <v>990</v>
      </c>
      <c r="Z17" s="45" t="n">
        <f aca="false">Y17*V17</f>
        <v>17820</v>
      </c>
    </row>
    <row r="18" s="2" customFormat="true" ht="38.35" hidden="false" customHeight="false" outlineLevel="0" collapsed="false">
      <c r="B18" s="29"/>
      <c r="C18" s="30" t="n">
        <v>4</v>
      </c>
      <c r="D18" s="31" t="s">
        <v>38</v>
      </c>
      <c r="E18" s="32" t="s">
        <v>33</v>
      </c>
      <c r="F18" s="30" t="str">
        <f aca="false">U18</f>
        <v>шт.</v>
      </c>
      <c r="G18" s="33" t="n">
        <v>18</v>
      </c>
      <c r="H18" s="34" t="s">
        <v>27</v>
      </c>
      <c r="I18" s="35" t="s">
        <v>27</v>
      </c>
      <c r="J18" s="35"/>
      <c r="K18" s="36" t="n">
        <f aca="false">Y18</f>
        <v>2000</v>
      </c>
      <c r="L18" s="37" t="n">
        <v>0</v>
      </c>
      <c r="M18" s="38" t="n">
        <f aca="false">G18*L18</f>
        <v>0</v>
      </c>
      <c r="N18" s="39"/>
      <c r="Q18" s="30" t="n">
        <v>4</v>
      </c>
      <c r="R18" s="31" t="s">
        <v>38</v>
      </c>
      <c r="S18" s="46" t="s">
        <v>33</v>
      </c>
      <c r="T18" s="41" t="s">
        <v>37</v>
      </c>
      <c r="U18" s="42" t="s">
        <v>29</v>
      </c>
      <c r="V18" s="33" t="n">
        <v>18</v>
      </c>
      <c r="W18" s="43" t="s">
        <v>30</v>
      </c>
      <c r="X18" s="43"/>
      <c r="Y18" s="44" t="n">
        <v>2000</v>
      </c>
      <c r="Z18" s="45" t="n">
        <f aca="false">Y18*V18</f>
        <v>36000</v>
      </c>
    </row>
    <row r="19" s="47" customFormat="true" ht="34.1" hidden="false" customHeight="true" outlineLevel="0" collapsed="false">
      <c r="A19" s="2"/>
      <c r="B19" s="29"/>
      <c r="C19" s="30" t="n">
        <v>5</v>
      </c>
      <c r="D19" s="31" t="s">
        <v>39</v>
      </c>
      <c r="E19" s="32" t="s">
        <v>26</v>
      </c>
      <c r="F19" s="30" t="str">
        <f aca="false">U19</f>
        <v>шт.</v>
      </c>
      <c r="G19" s="33" t="n">
        <v>1</v>
      </c>
      <c r="H19" s="34" t="s">
        <v>27</v>
      </c>
      <c r="I19" s="35" t="s">
        <v>27</v>
      </c>
      <c r="J19" s="35"/>
      <c r="K19" s="36" t="n">
        <f aca="false">Y19</f>
        <v>13725</v>
      </c>
      <c r="L19" s="37" t="n">
        <v>0</v>
      </c>
      <c r="M19" s="38" t="n">
        <f aca="false">G19*L19</f>
        <v>0</v>
      </c>
      <c r="N19" s="39"/>
      <c r="O19" s="2"/>
      <c r="P19" s="2"/>
      <c r="Q19" s="30" t="n">
        <v>5</v>
      </c>
      <c r="R19" s="31" t="s">
        <v>39</v>
      </c>
      <c r="S19" s="40" t="s">
        <v>26</v>
      </c>
      <c r="T19" s="41" t="s">
        <v>40</v>
      </c>
      <c r="U19" s="42" t="s">
        <v>29</v>
      </c>
      <c r="V19" s="33" t="n">
        <v>1</v>
      </c>
      <c r="W19" s="43" t="s">
        <v>30</v>
      </c>
      <c r="X19" s="43" t="s">
        <v>31</v>
      </c>
      <c r="Y19" s="44" t="n">
        <v>13725</v>
      </c>
      <c r="Z19" s="45" t="n">
        <v>13725</v>
      </c>
      <c r="AA19" s="2"/>
    </row>
    <row r="20" s="47" customFormat="true" ht="42.6" hidden="false" customHeight="true" outlineLevel="0" collapsed="false">
      <c r="A20" s="2"/>
      <c r="B20" s="29"/>
      <c r="C20" s="30" t="n">
        <v>6</v>
      </c>
      <c r="D20" s="31" t="s">
        <v>41</v>
      </c>
      <c r="E20" s="32" t="s">
        <v>33</v>
      </c>
      <c r="F20" s="30" t="str">
        <f aca="false">U20</f>
        <v>шт.</v>
      </c>
      <c r="G20" s="33" t="n">
        <v>50</v>
      </c>
      <c r="H20" s="34" t="s">
        <v>27</v>
      </c>
      <c r="I20" s="35" t="s">
        <v>27</v>
      </c>
      <c r="J20" s="35"/>
      <c r="K20" s="36" t="n">
        <f aca="false">Y20</f>
        <v>4000</v>
      </c>
      <c r="L20" s="37" t="n">
        <v>0</v>
      </c>
      <c r="M20" s="38" t="n">
        <f aca="false">G20*L20</f>
        <v>0</v>
      </c>
      <c r="N20" s="39"/>
      <c r="O20" s="2"/>
      <c r="P20" s="2"/>
      <c r="Q20" s="30" t="n">
        <v>6</v>
      </c>
      <c r="R20" s="31" t="s">
        <v>41</v>
      </c>
      <c r="S20" s="46" t="s">
        <v>33</v>
      </c>
      <c r="T20" s="41" t="s">
        <v>37</v>
      </c>
      <c r="U20" s="42" t="s">
        <v>29</v>
      </c>
      <c r="V20" s="33" t="n">
        <v>50</v>
      </c>
      <c r="W20" s="43" t="s">
        <v>30</v>
      </c>
      <c r="X20" s="43" t="s">
        <v>31</v>
      </c>
      <c r="Y20" s="44" t="n">
        <v>4000</v>
      </c>
      <c r="Z20" s="45" t="n">
        <f aca="false">Y20*V20</f>
        <v>200000</v>
      </c>
      <c r="AA20" s="2"/>
    </row>
    <row r="21" s="2" customFormat="true" ht="25.35" hidden="false" customHeight="false" outlineLevel="0" collapsed="false">
      <c r="B21" s="29"/>
      <c r="C21" s="30" t="n">
        <v>7</v>
      </c>
      <c r="D21" s="31" t="s">
        <v>42</v>
      </c>
      <c r="E21" s="32" t="s">
        <v>33</v>
      </c>
      <c r="F21" s="30" t="str">
        <f aca="false">U21</f>
        <v>шт.</v>
      </c>
      <c r="G21" s="33" t="n">
        <v>180</v>
      </c>
      <c r="H21" s="34" t="s">
        <v>27</v>
      </c>
      <c r="I21" s="35" t="s">
        <v>27</v>
      </c>
      <c r="J21" s="35"/>
      <c r="K21" s="36" t="n">
        <f aca="false">Y21</f>
        <v>250</v>
      </c>
      <c r="L21" s="37" t="n">
        <v>0</v>
      </c>
      <c r="M21" s="38" t="n">
        <f aca="false">G21*L21</f>
        <v>0</v>
      </c>
      <c r="N21" s="39"/>
      <c r="Q21" s="30" t="n">
        <v>7</v>
      </c>
      <c r="R21" s="31" t="s">
        <v>42</v>
      </c>
      <c r="S21" s="46" t="s">
        <v>33</v>
      </c>
      <c r="T21" s="41" t="s">
        <v>37</v>
      </c>
      <c r="U21" s="48" t="s">
        <v>29</v>
      </c>
      <c r="V21" s="33" t="n">
        <v>180</v>
      </c>
      <c r="W21" s="43" t="s">
        <v>43</v>
      </c>
      <c r="X21" s="43" t="s">
        <v>31</v>
      </c>
      <c r="Y21" s="44" t="n">
        <v>250</v>
      </c>
      <c r="Z21" s="45" t="n">
        <f aca="false">Y21*V21</f>
        <v>45000</v>
      </c>
    </row>
    <row r="22" s="2" customFormat="true" ht="38.35" hidden="false" customHeight="false" outlineLevel="0" collapsed="false">
      <c r="B22" s="29"/>
      <c r="C22" s="30" t="n">
        <v>8</v>
      </c>
      <c r="D22" s="31" t="s">
        <v>44</v>
      </c>
      <c r="E22" s="32" t="s">
        <v>26</v>
      </c>
      <c r="F22" s="30" t="str">
        <f aca="false">U22</f>
        <v>шт.</v>
      </c>
      <c r="G22" s="33" t="n">
        <v>10</v>
      </c>
      <c r="H22" s="34" t="s">
        <v>27</v>
      </c>
      <c r="I22" s="35" t="s">
        <v>27</v>
      </c>
      <c r="J22" s="35"/>
      <c r="K22" s="36" t="n">
        <f aca="false">Y22</f>
        <v>256</v>
      </c>
      <c r="L22" s="37" t="n">
        <v>0</v>
      </c>
      <c r="M22" s="38" t="n">
        <f aca="false">G22*L22</f>
        <v>0</v>
      </c>
      <c r="N22" s="39"/>
      <c r="Q22" s="30" t="n">
        <v>8</v>
      </c>
      <c r="R22" s="31" t="s">
        <v>44</v>
      </c>
      <c r="S22" s="40" t="s">
        <v>26</v>
      </c>
      <c r="T22" s="41" t="s">
        <v>45</v>
      </c>
      <c r="U22" s="48" t="s">
        <v>29</v>
      </c>
      <c r="V22" s="33" t="n">
        <v>10</v>
      </c>
      <c r="W22" s="43" t="s">
        <v>46</v>
      </c>
      <c r="X22" s="43" t="s">
        <v>31</v>
      </c>
      <c r="Y22" s="44" t="n">
        <v>256</v>
      </c>
      <c r="Z22" s="45" t="n">
        <f aca="false">Y22*V22</f>
        <v>2560</v>
      </c>
    </row>
    <row r="23" s="2" customFormat="true" ht="38.35" hidden="false" customHeight="false" outlineLevel="0" collapsed="false">
      <c r="B23" s="29"/>
      <c r="C23" s="30" t="n">
        <v>9</v>
      </c>
      <c r="D23" s="49" t="s">
        <v>47</v>
      </c>
      <c r="E23" s="32" t="s">
        <v>26</v>
      </c>
      <c r="F23" s="30" t="str">
        <f aca="false">U23</f>
        <v>шт.</v>
      </c>
      <c r="G23" s="33" t="n">
        <v>10</v>
      </c>
      <c r="H23" s="34" t="s">
        <v>27</v>
      </c>
      <c r="I23" s="35" t="s">
        <v>27</v>
      </c>
      <c r="J23" s="35"/>
      <c r="K23" s="36" t="n">
        <f aca="false">Y23</f>
        <v>345</v>
      </c>
      <c r="L23" s="37" t="n">
        <v>0</v>
      </c>
      <c r="M23" s="38" t="n">
        <f aca="false">G23*L23</f>
        <v>0</v>
      </c>
      <c r="N23" s="39"/>
      <c r="Q23" s="30" t="n">
        <v>9</v>
      </c>
      <c r="R23" s="49" t="s">
        <v>47</v>
      </c>
      <c r="S23" s="40" t="s">
        <v>26</v>
      </c>
      <c r="T23" s="41" t="s">
        <v>45</v>
      </c>
      <c r="U23" s="42" t="s">
        <v>29</v>
      </c>
      <c r="V23" s="33" t="n">
        <v>10</v>
      </c>
      <c r="W23" s="43" t="s">
        <v>48</v>
      </c>
      <c r="X23" s="43" t="s">
        <v>31</v>
      </c>
      <c r="Y23" s="44" t="n">
        <v>345</v>
      </c>
      <c r="Z23" s="45" t="n">
        <f aca="false">Y23*V23</f>
        <v>3450</v>
      </c>
    </row>
    <row r="24" s="2" customFormat="true" ht="38.35" hidden="false" customHeight="false" outlineLevel="0" collapsed="false">
      <c r="B24" s="29"/>
      <c r="C24" s="30" t="n">
        <v>10</v>
      </c>
      <c r="D24" s="49" t="s">
        <v>49</v>
      </c>
      <c r="E24" s="32" t="s">
        <v>26</v>
      </c>
      <c r="F24" s="30" t="str">
        <f aca="false">U24</f>
        <v>шт.</v>
      </c>
      <c r="G24" s="33" t="n">
        <v>10</v>
      </c>
      <c r="H24" s="34" t="s">
        <v>27</v>
      </c>
      <c r="I24" s="35" t="s">
        <v>27</v>
      </c>
      <c r="J24" s="35"/>
      <c r="K24" s="36" t="n">
        <f aca="false">Y24</f>
        <v>295</v>
      </c>
      <c r="L24" s="37" t="n">
        <v>0</v>
      </c>
      <c r="M24" s="38" t="n">
        <f aca="false">G24*L24</f>
        <v>0</v>
      </c>
      <c r="N24" s="39"/>
      <c r="Q24" s="30" t="n">
        <v>10</v>
      </c>
      <c r="R24" s="49" t="s">
        <v>49</v>
      </c>
      <c r="S24" s="40" t="s">
        <v>26</v>
      </c>
      <c r="T24" s="41" t="s">
        <v>45</v>
      </c>
      <c r="U24" s="42" t="s">
        <v>29</v>
      </c>
      <c r="V24" s="33" t="n">
        <v>10</v>
      </c>
      <c r="W24" s="43" t="s">
        <v>50</v>
      </c>
      <c r="X24" s="43" t="s">
        <v>31</v>
      </c>
      <c r="Y24" s="44" t="n">
        <v>295</v>
      </c>
      <c r="Z24" s="45" t="n">
        <f aca="false">Y24*V24</f>
        <v>2950</v>
      </c>
    </row>
    <row r="25" s="2" customFormat="true" ht="25.35" hidden="false" customHeight="false" outlineLevel="0" collapsed="false">
      <c r="B25" s="29"/>
      <c r="C25" s="30" t="n">
        <v>11</v>
      </c>
      <c r="D25" s="49" t="s">
        <v>51</v>
      </c>
      <c r="E25" s="32" t="s">
        <v>26</v>
      </c>
      <c r="F25" s="30" t="s">
        <v>36</v>
      </c>
      <c r="G25" s="33" t="n">
        <v>6</v>
      </c>
      <c r="H25" s="34" t="s">
        <v>27</v>
      </c>
      <c r="I25" s="35" t="s">
        <v>27</v>
      </c>
      <c r="J25" s="35"/>
      <c r="K25" s="36" t="n">
        <f aca="false">Y25</f>
        <v>9000</v>
      </c>
      <c r="L25" s="37" t="n">
        <v>0</v>
      </c>
      <c r="M25" s="38" t="n">
        <f aca="false">G25*L25</f>
        <v>0</v>
      </c>
      <c r="N25" s="39"/>
      <c r="Q25" s="30" t="n">
        <v>11</v>
      </c>
      <c r="R25" s="49" t="s">
        <v>51</v>
      </c>
      <c r="S25" s="40" t="s">
        <v>26</v>
      </c>
      <c r="T25" s="41" t="s">
        <v>52</v>
      </c>
      <c r="U25" s="42" t="s">
        <v>29</v>
      </c>
      <c r="V25" s="33" t="n">
        <v>6</v>
      </c>
      <c r="W25" s="43" t="s">
        <v>53</v>
      </c>
      <c r="X25" s="43" t="s">
        <v>31</v>
      </c>
      <c r="Y25" s="44" t="n">
        <v>9000</v>
      </c>
      <c r="Z25" s="45" t="n">
        <f aca="false">Y25*V25</f>
        <v>54000</v>
      </c>
    </row>
    <row r="26" customFormat="false" ht="15" hidden="false" customHeight="false" outlineLevel="0" collapsed="false">
      <c r="B26" s="12"/>
      <c r="C26" s="50" t="s">
        <v>54</v>
      </c>
      <c r="D26" s="50"/>
      <c r="E26" s="50"/>
      <c r="F26" s="50"/>
      <c r="G26" s="50"/>
      <c r="H26" s="50"/>
      <c r="I26" s="50"/>
      <c r="J26" s="51" t="s">
        <v>55</v>
      </c>
      <c r="K26" s="51"/>
      <c r="L26" s="51"/>
      <c r="M26" s="52"/>
      <c r="N26" s="14"/>
      <c r="Q26" s="53" t="s">
        <v>56</v>
      </c>
      <c r="R26" s="53"/>
      <c r="S26" s="53"/>
      <c r="T26" s="53"/>
      <c r="U26" s="53"/>
      <c r="V26" s="53"/>
      <c r="W26" s="54" t="s">
        <v>55</v>
      </c>
      <c r="X26" s="54"/>
      <c r="Y26" s="55"/>
      <c r="Z26" s="56" t="n">
        <v>2079375</v>
      </c>
    </row>
    <row r="27" customFormat="false" ht="15" hidden="false" customHeight="false" outlineLevel="0" collapsed="false">
      <c r="B27" s="12"/>
      <c r="C27" s="50"/>
      <c r="D27" s="50"/>
      <c r="E27" s="50"/>
      <c r="F27" s="50"/>
      <c r="G27" s="50"/>
      <c r="H27" s="50"/>
      <c r="I27" s="50"/>
      <c r="J27" s="51" t="s">
        <v>57</v>
      </c>
      <c r="K27" s="51"/>
      <c r="L27" s="57" t="n">
        <v>0.22</v>
      </c>
      <c r="M27" s="52"/>
      <c r="N27" s="14"/>
      <c r="Q27" s="53"/>
      <c r="R27" s="53"/>
      <c r="S27" s="53"/>
      <c r="T27" s="53"/>
      <c r="U27" s="53"/>
      <c r="V27" s="53"/>
      <c r="W27" s="55" t="s">
        <v>57</v>
      </c>
      <c r="X27" s="55"/>
      <c r="Y27" s="58" t="n">
        <v>0.22</v>
      </c>
      <c r="Z27" s="56" t="n">
        <f aca="false">Y27*Z26</f>
        <v>457462.5</v>
      </c>
    </row>
    <row r="28" customFormat="false" ht="15" hidden="false" customHeight="false" outlineLevel="0" collapsed="false">
      <c r="B28" s="12"/>
      <c r="C28" s="50"/>
      <c r="D28" s="50"/>
      <c r="E28" s="50"/>
      <c r="F28" s="50"/>
      <c r="G28" s="50"/>
      <c r="H28" s="50"/>
      <c r="I28" s="50"/>
      <c r="J28" s="51" t="s">
        <v>58</v>
      </c>
      <c r="K28" s="51"/>
      <c r="L28" s="51"/>
      <c r="M28" s="52"/>
      <c r="N28" s="14"/>
      <c r="Q28" s="53"/>
      <c r="R28" s="53"/>
      <c r="S28" s="53"/>
      <c r="T28" s="53"/>
      <c r="U28" s="53"/>
      <c r="V28" s="53"/>
      <c r="W28" s="54" t="s">
        <v>58</v>
      </c>
      <c r="X28" s="54"/>
      <c r="Y28" s="55"/>
      <c r="Z28" s="56" t="n">
        <f aca="false">SUM(Z26:Z27)</f>
        <v>2536837.5</v>
      </c>
    </row>
    <row r="29" s="47" customFormat="true" ht="12.8" hidden="false" customHeight="false" outlineLevel="0" collapsed="false"/>
    <row r="30" s="47" customFormat="true" ht="15" hidden="false" customHeight="true" outlineLevel="0" collapsed="false">
      <c r="A30" s="1"/>
      <c r="B30" s="12"/>
      <c r="C30" s="1"/>
      <c r="D30" s="1"/>
      <c r="E30" s="1"/>
      <c r="F30" s="1"/>
      <c r="G30" s="1"/>
      <c r="H30" s="1"/>
      <c r="I30" s="1"/>
      <c r="J30" s="7"/>
      <c r="K30" s="7"/>
      <c r="L30" s="1"/>
      <c r="M30" s="1"/>
      <c r="N30" s="14"/>
      <c r="O30" s="1"/>
      <c r="P30" s="1"/>
      <c r="Q30" s="59" t="s">
        <v>59</v>
      </c>
      <c r="R30" s="59"/>
      <c r="S30" s="59"/>
      <c r="T30" s="59"/>
      <c r="U30" s="59"/>
      <c r="V30" s="59"/>
      <c r="W30" s="59"/>
      <c r="X30" s="59"/>
      <c r="Y30" s="59"/>
      <c r="Z30" s="59"/>
      <c r="AA30" s="1"/>
    </row>
    <row r="31" s="47" customFormat="true" ht="15" hidden="false" customHeight="false" outlineLevel="0" collapsed="false">
      <c r="A31" s="1"/>
      <c r="B31" s="12"/>
      <c r="C31" s="18"/>
      <c r="D31" s="18"/>
      <c r="E31" s="18"/>
      <c r="F31" s="60"/>
      <c r="G31" s="61"/>
      <c r="H31" s="60"/>
      <c r="I31" s="61"/>
      <c r="J31" s="62"/>
      <c r="K31" s="62"/>
      <c r="L31" s="1"/>
      <c r="M31" s="1"/>
      <c r="N31" s="14"/>
      <c r="O31" s="1"/>
      <c r="P31" s="1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1"/>
    </row>
    <row r="32" s="47" customFormat="true" ht="15" hidden="false" customHeight="false" outlineLevel="0" collapsed="false">
      <c r="A32" s="1"/>
      <c r="B32" s="12"/>
      <c r="C32" s="63" t="s">
        <v>60</v>
      </c>
      <c r="D32" s="63"/>
      <c r="E32" s="63"/>
      <c r="F32" s="60"/>
      <c r="G32" s="64" t="s">
        <v>61</v>
      </c>
      <c r="H32" s="60" t="s">
        <v>62</v>
      </c>
      <c r="I32" s="63" t="s">
        <v>63</v>
      </c>
      <c r="J32" s="64"/>
      <c r="K32" s="64"/>
      <c r="L32" s="1"/>
      <c r="M32" s="1"/>
      <c r="N32" s="14"/>
      <c r="O32" s="1"/>
      <c r="P32" s="1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1"/>
    </row>
    <row r="33" s="47" customFormat="true" ht="15" hidden="false" customHeight="false" outlineLevel="0" collapsed="false">
      <c r="A33" s="1"/>
      <c r="B33" s="65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7"/>
      <c r="O33" s="1"/>
      <c r="P33" s="1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1"/>
    </row>
    <row r="34" s="47" customFormat="true" ht="15" hidden="false" customHeight="tru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1"/>
    </row>
    <row r="35" s="47" customFormat="true" ht="15" hidden="false" customHeight="true" outlineLevel="0" collapsed="false">
      <c r="A35" s="1"/>
      <c r="B35" s="69" t="s">
        <v>64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1"/>
      <c r="P35" s="1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1"/>
    </row>
    <row r="36" s="47" customFormat="true" ht="15" hidden="false" customHeight="false" outlineLevel="0" collapsed="false">
      <c r="A36" s="1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1"/>
      <c r="P36" s="1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1"/>
    </row>
    <row r="37" s="47" customFormat="true" ht="15" hidden="false" customHeight="false" outlineLevel="0" collapsed="false">
      <c r="A37" s="1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1"/>
      <c r="P37" s="1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70"/>
    </row>
    <row r="38" s="47" customFormat="true" ht="15" hidden="false" customHeight="false" outlineLevel="0" collapsed="false">
      <c r="A38" s="1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1"/>
      <c r="P38" s="1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70"/>
    </row>
    <row r="39" s="47" customFormat="true" ht="15" hidden="false" customHeight="false" outlineLevel="0" collapsed="false">
      <c r="A39" s="1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1"/>
      <c r="P39" s="1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70"/>
    </row>
    <row r="40" s="47" customFormat="true" ht="15" hidden="false" customHeight="false" outlineLevel="0" collapsed="false">
      <c r="A40" s="1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1"/>
      <c r="P40" s="1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70"/>
    </row>
    <row r="41" s="47" customFormat="tru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="47" customFormat="true" ht="1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="47" customFormat="true" ht="1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="47" customFormat="true" ht="1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="47" customFormat="true" ht="1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="47" customFormat="true" ht="1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="47" customFormat="tru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="47" customFormat="tru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="47" customFormat="tru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="47" customFormat="tru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="47" customFormat="true" ht="15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="2" customFormat="true" ht="15" hidden="false" customHeight="fals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="2" customFormat="true" ht="15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="2" customFormat="true" ht="15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="2" customFormat="true" ht="15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="2" customFormat="true" ht="1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="2" customFormat="true" ht="1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="2" customFormat="tru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="2" customFormat="true" ht="1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="2" customFormat="true" ht="15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="2" customFormat="true" ht="15" hidden="false" customHeight="fals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="2" customFormat="true" ht="15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="2" customFormat="true" ht="15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="2" customFormat="true" ht="15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="2" customFormat="true" ht="15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="47" customFormat="true" ht="15" hidden="false" customHeight="fals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="47" customFormat="true" ht="15" hidden="false" customHeight="fals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="47" customFormat="true" ht="15" hidden="false" customHeight="fals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</sheetData>
  <mergeCells count="19">
    <mergeCell ref="B1:N1"/>
    <mergeCell ref="Q1:Z1"/>
    <mergeCell ref="C7:M7"/>
    <mergeCell ref="Q7:Z7"/>
    <mergeCell ref="C9:D9"/>
    <mergeCell ref="F9:G9"/>
    <mergeCell ref="C10:D10"/>
    <mergeCell ref="F10:G10"/>
    <mergeCell ref="C11:D11"/>
    <mergeCell ref="C26:I28"/>
    <mergeCell ref="J26:L26"/>
    <mergeCell ref="Q26:V28"/>
    <mergeCell ref="J27:K27"/>
    <mergeCell ref="J28:L28"/>
    <mergeCell ref="Q30:Z33"/>
    <mergeCell ref="C31:E31"/>
    <mergeCell ref="C32:E32"/>
    <mergeCell ref="Q34:Z40"/>
    <mergeCell ref="B35:N40"/>
  </mergeCells>
  <dataValidations count="3">
    <dataValidation allowBlank="true" errorStyle="stop" operator="between" showDropDown="false" showErrorMessage="true" showInputMessage="true" sqref="W15:W25" type="list">
      <formula1>Справочники!$A$7:$A$9</formula1>
      <formula2>0</formula2>
    </dataValidation>
    <dataValidation allowBlank="true" errorStyle="stop" operator="between" showDropDown="false" showErrorMessage="true" showInputMessage="true" sqref="X15:X25" type="list">
      <formula1>Справочники!$A$12:$A$14</formula1>
      <formula2>0</formula2>
    </dataValidation>
    <dataValidation allowBlank="true" errorStyle="stop" operator="between" showDropDown="false" showErrorMessage="true" showInputMessage="true" sqref="E15:E25 S15:S25" type="list">
      <formula1>Справочники!$A$1:$A$5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4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2" activeCellId="0" sqref="A12"/>
    </sheetView>
  </sheetViews>
  <sheetFormatPr defaultColWidth="9.00390625" defaultRowHeight="12.75" zeroHeight="false" outlineLevelRow="0" outlineLevelCol="0"/>
  <cols>
    <col collapsed="false" customWidth="false" hidden="false" outlineLevel="0" max="16384" min="1" style="70" width="9"/>
  </cols>
  <sheetData>
    <row r="1" customFormat="false" ht="15.75" hidden="false" customHeight="false" outlineLevel="0" collapsed="false">
      <c r="A1" s="1" t="s">
        <v>65</v>
      </c>
    </row>
    <row r="2" customFormat="false" ht="15.75" hidden="false" customHeight="false" outlineLevel="0" collapsed="false">
      <c r="A2" s="1" t="s">
        <v>66</v>
      </c>
    </row>
    <row r="3" customFormat="false" ht="15.75" hidden="false" customHeight="false" outlineLevel="0" collapsed="false">
      <c r="A3" s="1" t="s">
        <v>33</v>
      </c>
    </row>
    <row r="4" customFormat="false" ht="15.75" hidden="false" customHeight="false" outlineLevel="0" collapsed="false">
      <c r="A4" s="1" t="s">
        <v>26</v>
      </c>
    </row>
    <row r="5" customFormat="false" ht="15.75" hidden="false" customHeight="false" outlineLevel="0" collapsed="false">
      <c r="A5" s="1" t="s">
        <v>67</v>
      </c>
    </row>
    <row r="7" customFormat="false" ht="15.75" hidden="false" customHeight="false" outlineLevel="0" collapsed="false">
      <c r="A7" s="1" t="s">
        <v>30</v>
      </c>
    </row>
    <row r="8" customFormat="false" ht="44.25" hidden="false" customHeight="true" outlineLevel="0" collapsed="false">
      <c r="A8" s="71" t="s">
        <v>68</v>
      </c>
    </row>
    <row r="9" customFormat="false" ht="15.75" hidden="false" customHeight="false" outlineLevel="0" collapsed="false">
      <c r="A9" s="1" t="s">
        <v>69</v>
      </c>
    </row>
    <row r="12" customFormat="false" ht="12.75" hidden="false" customHeight="false" outlineLevel="0" collapsed="false">
      <c r="A12" s="70" t="s">
        <v>70</v>
      </c>
    </row>
    <row r="13" customFormat="false" ht="12.75" hidden="false" customHeight="false" outlineLevel="0" collapsed="false">
      <c r="A13" s="70" t="s">
        <v>71</v>
      </c>
    </row>
    <row r="14" customFormat="false" ht="12.75" hidden="false" customHeight="false" outlineLevel="0" collapsed="false">
      <c r="A14" s="70" t="s">
        <v>31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kovalevaev@corp.gidroogk.com</cp:lastModifiedBy>
  <cp:lastPrinted>2025-02-11T11:26:17Z</cp:lastPrinted>
  <dcterms:modified xsi:type="dcterms:W3CDTF">2026-07-31T08:53:41Z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