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tyles.xml" ContentType="application/vnd.openxmlformats-officedocument.spreadsheetml.style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drawings/vmlDrawing1.vml" ContentType="application/vnd.openxmlformats-officedocument.vmlDrawing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 КП" sheetId="1" state="visible" r:id="rId2"/>
  </sheets>
  <externalReferences>
    <externalReference r:id="rId3"/>
  </externalReferences>
  <definedNames>
    <definedName function="false" hidden="false" name="СпособЗакупки" vbProcedure="false">[1]ПП925!$B$7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k</author>
  </authors>
  <commentList>
    <comment ref="I17" authorId="0">
      <text>
        <r>
          <rPr>
            <sz val="11"/>
            <color rgb="FF000000"/>
            <rFont val="Calibri"/>
            <family val="0"/>
          </rPr>
          <t xml:space="preserve">Величину НДС скорректировать при необходимости (в зависимости от применяемой системы налогообложения)</t>
        </r>
      </text>
    </comment>
  </commentList>
</comments>
</file>

<file path=xl/sharedStrings.xml><?xml version="1.0" encoding="utf-8"?>
<sst xmlns="http://schemas.openxmlformats.org/spreadsheetml/2006/main" count="47" uniqueCount="33">
  <si>
    <t xml:space="preserve">Коммерческое предложение</t>
  </si>
  <si>
    <r>
      <rPr>
        <b val="true"/>
        <sz val="12"/>
        <color rgb="FF002060"/>
        <rFont val="Times New Roman+"/>
        <family val="1"/>
        <charset val="1"/>
      </rPr>
      <t xml:space="preserve">Начальная (максимальная) цена Договора / цена лота:</t>
    </r>
    <r>
      <rPr>
        <sz val="12"/>
        <color rgb="FF002060"/>
        <rFont val="Times New Roman+"/>
        <family val="1"/>
        <charset val="1"/>
      </rPr>
      <t xml:space="preserve"> </t>
    </r>
  </si>
  <si>
    <t xml:space="preserve">руб. (без учета НДС)</t>
  </si>
  <si>
    <t xml:space="preserve">Форма Коммерческого предложения Участника </t>
  </si>
  <si>
    <t xml:space="preserve">Наименование и ИНН Участника: _________________________________</t>
  </si>
  <si>
    <t xml:space="preserve">Структура НМЦ </t>
  </si>
  <si>
    <t xml:space="preserve">КОММЕРЧЕСКОЕ ПРЕДЛОЖЕНИЕ</t>
  </si>
  <si>
    <t xml:space="preserve">№ п/п</t>
  </si>
  <si>
    <t xml:space="preserve">Наименование продукции (товары / работы / услуги), являющейся предметом закупки</t>
  </si>
  <si>
    <t xml:space="preserve">Ед. 
изм.</t>
  </si>
  <si>
    <t xml:space="preserve">НМЦ единицы продукции
(руб. без НДС)</t>
  </si>
  <si>
    <t xml:space="preserve">Кол-во</t>
  </si>
  <si>
    <t xml:space="preserve">НМЦ по позиции продукции
(руб. без НДС)</t>
  </si>
  <si>
    <t xml:space="preserve">Наименование предлагаемой продукции (товары, работы, услуги)</t>
  </si>
  <si>
    <r>
      <rPr>
        <b val="true"/>
        <sz val="10"/>
        <color rgb="FF000000"/>
        <rFont val="Times New Roman"/>
        <family val="1"/>
        <charset val="1"/>
      </rPr>
      <t xml:space="preserve">Страна происхождения товара
</t>
    </r>
    <r>
      <rPr>
        <i val="true"/>
        <sz val="10"/>
        <color rgb="FFFF0000"/>
        <rFont val="Times New Roman"/>
        <family val="1"/>
        <charset val="1"/>
      </rPr>
      <t xml:space="preserve">[только для товаров, 
в соответствии с общероссийским классификатором стран мира]</t>
    </r>
  </si>
  <si>
    <r>
      <rPr>
        <b val="true"/>
        <sz val="10"/>
        <color rgb="FF000000"/>
        <rFont val="Times New Roman"/>
        <family val="1"/>
        <charset val="1"/>
      </rPr>
      <t xml:space="preserve">Производитель продукции
</t>
    </r>
    <r>
      <rPr>
        <i val="true"/>
        <sz val="10"/>
        <color rgb="FFFF0000"/>
        <rFont val="Times New Roman"/>
        <family val="1"/>
        <charset val="1"/>
      </rPr>
      <t xml:space="preserve">[в случае наличия в Едином реестре российской радиоэлектронной продукции, или в Едином реестре Минкомсвязи российских программ для электронных вычислительных машин и баз данных – дополнительно указывается № реестровой записи]</t>
    </r>
  </si>
  <si>
    <t xml:space="preserve">Предлагаемая цена одной единицы продукции
(руб. без НДС)</t>
  </si>
  <si>
    <t xml:space="preserve">Итоговая стоимость позиции
(руб. без НДС)</t>
  </si>
  <si>
    <t xml:space="preserve">Обслуживание климатической системы автомобиля;</t>
  </si>
  <si>
    <t xml:space="preserve">норма/час</t>
  </si>
  <si>
    <t xml:space="preserve">Техническое обслуживание и ремонт топливной системы автомобиля;</t>
  </si>
  <si>
    <t xml:space="preserve">Техническое обслуживание и ремонт трансмиссии автомобиля;</t>
  </si>
  <si>
    <t xml:space="preserve">Обслуживание и ремонт тормозной системы автомобиля;</t>
  </si>
  <si>
    <t xml:space="preserve">Обслуживание и ремонт ходовой части автомобиля;</t>
  </si>
  <si>
    <t xml:space="preserve">Косметический ремонт кузовной части и навесного оборудования кузова автомобиля;</t>
  </si>
  <si>
    <t xml:space="preserve">Техническое обслуживание и ремонт ДВС и его навесного оборудования;</t>
  </si>
  <si>
    <t xml:space="preserve">Техническое обслуживание и ремонт электрооборудования и электрических систем автомобиля.</t>
  </si>
  <si>
    <t xml:space="preserve">ИТОГО без НДС, руб.</t>
  </si>
  <si>
    <t xml:space="preserve">Кроме того, НДС (22%), руб.</t>
  </si>
  <si>
    <t xml:space="preserve">ИТОГО с НДС, руб.</t>
  </si>
  <si>
    <t xml:space="preserve">   Подавая свое Коммерческое предложение на участие в процедуре упрощенной закупки, Участник закупки подтверждает, что ознакомлен с материалами, содержащимися в Технических требованиях Заказчика, влияющими на стоимость продукции, и не имеет к ним претензий, а также с тем, что ознакомлен с проектом Договора, и готов подписать его на предложенных в нем условиях.
   Участник подтверждает, что в случае, если им не были учтены какие-либо расходы, связанные с поставкой продукции, которая должна быть поставлена в соответствии с предметом закупки, данная продукция будет в любом случае поставлена Заказчику в полном соответствии с требованиями содержащимися в Технических требованиях Заказчика, в пределах предлагаемой Участником стоимости Договора.
</t>
  </si>
  <si>
    <r>
      <rPr>
        <sz val="10"/>
        <color rgb="FF000000"/>
        <rFont val="Times New Roman"/>
        <family val="1"/>
        <charset val="1"/>
      </rPr>
      <t xml:space="preserve">В цену продукции включены все налоги и обязательные платежи, все скидки, а также следующие сопутствующие работы (услуги): </t>
    </r>
    <r>
      <rPr>
        <i val="true"/>
        <sz val="12"/>
        <color rgb="FFFF0000"/>
        <rFont val="Times New Roman"/>
        <family val="1"/>
        <charset val="204"/>
      </rPr>
      <t xml:space="preserve">(приводится перечень и характеристики сопутствующих работ, услуг).
</t>
    </r>
    <r>
      <rPr>
        <sz val="12"/>
        <color rgb="FF000000"/>
        <rFont val="Times New Roman"/>
        <family val="1"/>
        <charset val="204"/>
      </rPr>
      <t xml:space="preserve">Срок оказания услуг: </t>
    </r>
    <r>
      <rPr>
        <i val="true"/>
        <sz val="12"/>
        <color rgb="FFFF0000"/>
        <rFont val="Times New Roman"/>
        <family val="1"/>
        <charset val="204"/>
      </rPr>
      <t xml:space="preserve">(указывается в соответствии с запросом)
</t>
    </r>
    <r>
      <rPr>
        <sz val="12"/>
        <color rgb="FF000000"/>
        <rFont val="Times New Roman"/>
        <family val="1"/>
        <charset val="204"/>
      </rPr>
      <t xml:space="preserve">
Гарантийный срок:_________________
</t>
    </r>
    <r>
      <rPr>
        <b val="true"/>
        <sz val="12"/>
        <color rgb="FF000000"/>
        <rFont val="Times New Roman"/>
        <family val="1"/>
        <charset val="204"/>
      </rPr>
      <t xml:space="preserve">К настоящему предложению прилагаются следующие документы:
</t>
    </r>
    <r>
      <rPr>
        <sz val="12"/>
        <color rgb="FF000000"/>
        <rFont val="Times New Roman"/>
        <family val="1"/>
        <charset val="204"/>
      </rPr>
      <t xml:space="preserve">1. Анкета участника.
2. Документ(ы) подтверждающие соответствие предлагаемой нами продукции установленным требованиям.
</t>
    </r>
  </si>
  <si>
    <r>
      <rPr>
        <sz val="11"/>
        <color rgb="FF000000"/>
        <rFont val="Times New Roman"/>
        <family val="1"/>
        <charset val="204"/>
      </rPr>
      <t xml:space="preserve">__________________________________
</t>
    </r>
    <r>
      <rPr>
        <sz val="10"/>
        <color rgb="FF000000"/>
        <rFont val="Times New Roman"/>
        <family val="1"/>
        <charset val="204"/>
      </rPr>
      <t xml:space="preserve">(подпись, М.П.)
</t>
    </r>
    <r>
      <rPr>
        <sz val="13"/>
        <color rgb="FF000000"/>
        <rFont val="Times New Roman"/>
        <family val="1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__________________________________
</t>
    </r>
    <r>
      <rPr>
        <sz val="10"/>
        <color rgb="FF000000"/>
        <rFont val="Times New Roman"/>
        <family val="1"/>
        <charset val="204"/>
      </rPr>
      <t xml:space="preserve">(фамилия, имя, отчество подписавшего, должность)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</si>
</sst>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_-* #,##0.00_-;\-* #,##0.00_-;_-* \-??_-;_-@_-"/>
  </numFmts>
  <fonts count="2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1"/>
      <charset val="1"/>
    </font>
    <font>
      <b val="true"/>
      <sz val="14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 val="true"/>
      <sz val="12"/>
      <color rgb="FF002060"/>
      <name val="Times New Roman+"/>
      <family val="1"/>
      <charset val="1"/>
    </font>
    <font>
      <sz val="12"/>
      <color rgb="FF002060"/>
      <name val="Times New Roman+"/>
      <family val="1"/>
      <charset val="1"/>
    </font>
    <font>
      <b val="true"/>
      <sz val="10"/>
      <color rgb="FF002060"/>
      <name val="Times New Roman"/>
      <family val="1"/>
      <charset val="1"/>
    </font>
    <font>
      <i val="true"/>
      <sz val="10"/>
      <color rgb="FFFF0000"/>
      <name val="Times New Roman"/>
      <family val="1"/>
      <charset val="1"/>
    </font>
    <font>
      <sz val="10"/>
      <color rgb="FF002060"/>
      <name val="Times New Roman"/>
      <family val="1"/>
      <charset val="1"/>
    </font>
    <font>
      <i val="true"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DEEBF7"/>
        <bgColor rgb="FFCC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 diagonalUp="false" diagonalDown="false"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 diagonalUp="false" diagonalDown="false">
      <left/>
      <right style="thin">
        <color rgb="FF002060"/>
      </right>
      <top/>
      <bottom style="thin">
        <color rgb="FF002060"/>
      </bottom>
      <diagonal/>
    </border>
    <border diagonalUp="false" diagonalDown="false"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 diagonalUp="false" diagonalDown="false"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 diagonalUp="false" diagonalDown="false">
      <left style="medium">
        <color rgb="FF002060"/>
      </left>
      <right style="thin">
        <color rgb="FF002060"/>
      </right>
      <top/>
      <bottom style="thin">
        <color rgb="FF00206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 diagonalUp="false" diagonalDown="false"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 diagonalUp="false" diagonalDown="false">
      <left/>
      <right style="medium">
        <color rgb="FF002060"/>
      </right>
      <top/>
      <bottom style="thin">
        <color rgb="FF002060"/>
      </bottom>
      <diagonal/>
    </border>
    <border diagonalUp="false" diagonalDown="false"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 diagonalUp="false" diagonalDown="false">
      <left/>
      <right style="medium">
        <color rgb="FF002060"/>
      </right>
      <top style="thin">
        <color rgb="FF002060"/>
      </top>
      <bottom style="medium">
        <color rgb="FF00206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12" fillId="3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3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3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5" fontId="6" fillId="3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2" fillId="3" borderId="1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3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3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6" fillId="0" borderId="0" xfId="0" applyFont="true" applyBorder="false" applyAlignment="true" applyProtection="true">
      <alignment horizontal="center" vertical="top" textRotation="0" wrapText="tru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K:/2018-&#1056;&#1059;&#1057;&#1043;&#1048;&#1044;&#1056;&#1054;/&#1040;&#1083;&#1100;&#1073;&#1086;&#1084;%20&#1090;&#1080;&#1087;&#1086;&#1074;&#1099;&#1093;%20&#1092;&#1086;&#1088;&#1084;%20&#1087;&#1086;%20&#1080;&#1079;&#1084;%20223-&#1060;&#1047;/&#1040;&#1083;&#1100;&#1073;&#1086;&#1084;%20&#1090;&#1080;&#1087;&#1086;&#1074;&#1099;&#1093;%20&#1092;&#1086;&#1088;&#1084;%20&#1082;%2001.07.2018/&#1055;&#1088;&#1080;&#1083;&#1086;&#1078;&#1077;&#1085;&#1080;&#1077;%20&#1082;%20&#1044;&#1086;&#1047;_&#1057;&#1090;&#1088;&#1091;&#1082;&#1090;&#1091;&#1088;&#1072;%20&#1053;&#1052;&#1062;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П925"/>
    </sheetNames>
    <sheetDataSet>
      <sheetData sheetId="0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2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S18" activeCellId="0" sqref="S18"/>
    </sheetView>
  </sheetViews>
  <sheetFormatPr defaultColWidth="8.66796875" defaultRowHeight="13.8" zeroHeight="false" outlineLevelRow="0" outlineLevelCol="0"/>
  <cols>
    <col collapsed="false" customWidth="true" hidden="false" outlineLevel="0" max="1" min="1" style="1" width="4.56"/>
    <col collapsed="false" customWidth="true" hidden="false" outlineLevel="0" max="2" min="2" style="1" width="9.11"/>
    <col collapsed="false" customWidth="true" hidden="false" outlineLevel="0" max="3" min="3" style="1" width="63.66"/>
    <col collapsed="false" customWidth="true" hidden="false" outlineLevel="0" max="4" min="4" style="1" width="7.88"/>
    <col collapsed="false" customWidth="true" hidden="false" outlineLevel="0" max="5" min="5" style="1" width="14.44"/>
    <col collapsed="false" customWidth="true" hidden="false" outlineLevel="0" max="6" min="6" style="1" width="15.33"/>
    <col collapsed="false" customWidth="true" hidden="false" outlineLevel="0" max="7" min="7" style="1" width="22.88"/>
    <col collapsed="false" customWidth="true" hidden="false" outlineLevel="0" max="8" min="8" style="1" width="12.33"/>
    <col collapsed="false" customWidth="true" hidden="false" outlineLevel="0" max="9" min="9" style="1" width="12.44"/>
    <col collapsed="false" customWidth="true" hidden="false" outlineLevel="0" max="10" min="10" style="1" width="42.56"/>
    <col collapsed="false" customWidth="true" hidden="false" outlineLevel="0" max="11" min="11" style="1" width="21.33"/>
    <col collapsed="false" customWidth="true" hidden="false" outlineLevel="0" max="12" min="12" style="1" width="35.11"/>
    <col collapsed="false" customWidth="true" hidden="false" outlineLevel="0" max="13" min="13" style="1" width="13"/>
    <col collapsed="false" customWidth="true" hidden="false" outlineLevel="0" max="14" min="14" style="1" width="15"/>
    <col collapsed="false" customWidth="true" hidden="false" outlineLevel="0" max="15" min="15" style="1" width="13.88"/>
    <col collapsed="false" customWidth="true" hidden="false" outlineLevel="0" max="17" min="17" style="1" width="22.67"/>
    <col collapsed="false" customWidth="true" hidden="false" outlineLevel="0" max="16384" min="16383" style="1" width="11.53"/>
  </cols>
  <sheetData>
    <row r="1" customFormat="false" ht="33.7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3.8" hidden="false" customHeight="false" outlineLevel="0" collapsed="false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5"/>
      <c r="T2" s="5"/>
      <c r="U2" s="5"/>
      <c r="V2" s="5"/>
      <c r="W2" s="5"/>
      <c r="X2" s="5"/>
      <c r="Y2" s="5"/>
      <c r="Z2" s="5"/>
      <c r="AA2" s="5"/>
    </row>
    <row r="3" customFormat="false" ht="33.75" hidden="false" customHeight="true" outlineLevel="0" collapsed="false">
      <c r="B3" s="6" t="s">
        <v>1</v>
      </c>
      <c r="C3" s="6"/>
      <c r="D3" s="6"/>
      <c r="E3" s="6"/>
      <c r="F3" s="7" t="n">
        <f aca="false">G16</f>
        <v>988200</v>
      </c>
      <c r="G3" s="8" t="s">
        <v>2</v>
      </c>
      <c r="H3" s="4"/>
      <c r="I3" s="9" t="s">
        <v>3</v>
      </c>
      <c r="J3" s="9"/>
      <c r="K3" s="9"/>
      <c r="L3" s="9"/>
      <c r="M3" s="9"/>
      <c r="N3" s="9"/>
      <c r="O3" s="9"/>
      <c r="P3" s="9"/>
      <c r="Q3" s="9"/>
      <c r="R3" s="5"/>
      <c r="S3" s="5"/>
      <c r="T3" s="5"/>
      <c r="U3" s="5"/>
      <c r="V3" s="5"/>
      <c r="W3" s="5"/>
      <c r="X3" s="5"/>
      <c r="Y3" s="5"/>
      <c r="Z3" s="5"/>
      <c r="AA3" s="5"/>
    </row>
    <row r="4" customFormat="false" ht="21.75" hidden="false" customHeight="true" outlineLevel="0" collapsed="false">
      <c r="B4" s="4"/>
      <c r="C4" s="4"/>
      <c r="D4" s="4"/>
      <c r="E4" s="4"/>
      <c r="F4" s="4"/>
      <c r="G4" s="4"/>
      <c r="H4" s="4"/>
      <c r="I4" s="10" t="s">
        <v>4</v>
      </c>
      <c r="J4" s="10"/>
      <c r="K4" s="10"/>
      <c r="L4" s="10"/>
      <c r="M4" s="11"/>
      <c r="N4" s="11"/>
      <c r="O4" s="11"/>
      <c r="P4" s="11"/>
      <c r="Q4" s="11"/>
      <c r="R4" s="5"/>
      <c r="S4" s="5"/>
      <c r="T4" s="5"/>
      <c r="U4" s="5"/>
      <c r="V4" s="5"/>
      <c r="W4" s="5"/>
      <c r="X4" s="5"/>
      <c r="Y4" s="5"/>
      <c r="Z4" s="5"/>
      <c r="AA4" s="5"/>
    </row>
    <row r="5" customFormat="false" ht="21" hidden="false" customHeight="true" outlineLevel="0" collapsed="false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</row>
    <row r="6" customFormat="false" ht="32.25" hidden="false" customHeight="true" outlineLevel="0" collapsed="false">
      <c r="B6" s="9" t="s">
        <v>5</v>
      </c>
      <c r="C6" s="9"/>
      <c r="D6" s="9"/>
      <c r="E6" s="9"/>
      <c r="F6" s="9"/>
      <c r="G6" s="9"/>
      <c r="H6" s="12"/>
      <c r="I6" s="9" t="s">
        <v>6</v>
      </c>
      <c r="J6" s="9"/>
      <c r="K6" s="9"/>
      <c r="L6" s="9"/>
      <c r="M6" s="9"/>
      <c r="N6" s="9"/>
      <c r="O6" s="9"/>
      <c r="P6" s="9"/>
      <c r="Q6" s="9"/>
      <c r="R6" s="5"/>
      <c r="S6" s="5"/>
      <c r="T6" s="5"/>
      <c r="U6" s="5"/>
      <c r="V6" s="5"/>
      <c r="W6" s="5"/>
      <c r="X6" s="5"/>
      <c r="Y6" s="5"/>
      <c r="Z6" s="5"/>
      <c r="AA6" s="5"/>
    </row>
    <row r="7" customFormat="false" ht="107.25" hidden="false" customHeight="true" outlineLevel="0" collapsed="false">
      <c r="B7" s="13" t="s">
        <v>7</v>
      </c>
      <c r="C7" s="14" t="s">
        <v>8</v>
      </c>
      <c r="D7" s="14" t="s">
        <v>9</v>
      </c>
      <c r="E7" s="15" t="s">
        <v>10</v>
      </c>
      <c r="F7" s="15" t="s">
        <v>11</v>
      </c>
      <c r="G7" s="16" t="s">
        <v>12</v>
      </c>
      <c r="H7" s="4"/>
      <c r="I7" s="13" t="s">
        <v>7</v>
      </c>
      <c r="J7" s="14" t="s">
        <v>13</v>
      </c>
      <c r="K7" s="15" t="s">
        <v>14</v>
      </c>
      <c r="L7" s="14" t="s">
        <v>15</v>
      </c>
      <c r="M7" s="14" t="s">
        <v>9</v>
      </c>
      <c r="N7" s="15" t="s">
        <v>10</v>
      </c>
      <c r="O7" s="15" t="s">
        <v>16</v>
      </c>
      <c r="P7" s="15" t="s">
        <v>11</v>
      </c>
      <c r="Q7" s="16" t="s">
        <v>17</v>
      </c>
      <c r="R7" s="5"/>
      <c r="S7" s="5"/>
      <c r="T7" s="5"/>
      <c r="U7" s="5"/>
      <c r="V7" s="5"/>
      <c r="W7" s="5"/>
      <c r="X7" s="5"/>
      <c r="Y7" s="5"/>
      <c r="Z7" s="5"/>
      <c r="AA7" s="5"/>
    </row>
    <row r="8" customFormat="false" ht="23.6" hidden="false" customHeight="false" outlineLevel="0" collapsed="false">
      <c r="B8" s="17" t="n">
        <v>1</v>
      </c>
      <c r="C8" s="18" t="s">
        <v>18</v>
      </c>
      <c r="D8" s="19" t="s">
        <v>19</v>
      </c>
      <c r="E8" s="20" t="n">
        <v>6940</v>
      </c>
      <c r="F8" s="19" t="n">
        <v>10</v>
      </c>
      <c r="G8" s="21" t="n">
        <f aca="false">F8*E8</f>
        <v>69400</v>
      </c>
      <c r="H8" s="4"/>
      <c r="I8" s="22" t="n">
        <v>1</v>
      </c>
      <c r="J8" s="23" t="str">
        <f aca="false">C8</f>
        <v>Обслуживание климатической системы автомобиля;</v>
      </c>
      <c r="K8" s="24"/>
      <c r="L8" s="25"/>
      <c r="M8" s="23" t="str">
        <f aca="false">D8</f>
        <v>норма/час</v>
      </c>
      <c r="N8" s="26" t="n">
        <f aca="false">E8</f>
        <v>6940</v>
      </c>
      <c r="O8" s="27"/>
      <c r="P8" s="26" t="n">
        <f aca="false">F8</f>
        <v>10</v>
      </c>
      <c r="Q8" s="21" t="n">
        <f aca="false">P8*O8</f>
        <v>0</v>
      </c>
      <c r="R8" s="5"/>
      <c r="S8" s="5"/>
      <c r="T8" s="5"/>
      <c r="U8" s="5"/>
      <c r="V8" s="5"/>
      <c r="W8" s="5"/>
      <c r="X8" s="5"/>
      <c r="Y8" s="5"/>
      <c r="Z8" s="5"/>
      <c r="AA8" s="5"/>
    </row>
    <row r="9" customFormat="false" ht="23.6" hidden="false" customHeight="false" outlineLevel="0" collapsed="false">
      <c r="B9" s="17" t="n">
        <v>2</v>
      </c>
      <c r="C9" s="18" t="s">
        <v>20</v>
      </c>
      <c r="D9" s="19" t="s">
        <v>19</v>
      </c>
      <c r="E9" s="20" t="n">
        <v>6940</v>
      </c>
      <c r="F9" s="19" t="n">
        <v>15</v>
      </c>
      <c r="G9" s="21" t="n">
        <f aca="false">F9*E9</f>
        <v>104100</v>
      </c>
      <c r="H9" s="4"/>
      <c r="I9" s="22" t="n">
        <v>2</v>
      </c>
      <c r="J9" s="23" t="str">
        <f aca="false">C9</f>
        <v>Техническое обслуживание и ремонт топливной системы автомобиля;</v>
      </c>
      <c r="K9" s="24"/>
      <c r="L9" s="25"/>
      <c r="M9" s="23" t="str">
        <f aca="false">D9</f>
        <v>норма/час</v>
      </c>
      <c r="N9" s="26" t="n">
        <f aca="false">E9</f>
        <v>6940</v>
      </c>
      <c r="O9" s="27"/>
      <c r="P9" s="26" t="n">
        <f aca="false">F9</f>
        <v>15</v>
      </c>
      <c r="Q9" s="21" t="n">
        <f aca="false">P9*O9</f>
        <v>0</v>
      </c>
      <c r="R9" s="5"/>
      <c r="S9" s="5"/>
      <c r="T9" s="5"/>
      <c r="U9" s="5"/>
      <c r="V9" s="5"/>
      <c r="W9" s="5"/>
      <c r="X9" s="5"/>
      <c r="Y9" s="5"/>
      <c r="Z9" s="5"/>
      <c r="AA9" s="5"/>
    </row>
    <row r="10" customFormat="false" ht="23.6" hidden="false" customHeight="false" outlineLevel="0" collapsed="false">
      <c r="B10" s="17" t="n">
        <v>3</v>
      </c>
      <c r="C10" s="18" t="s">
        <v>21</v>
      </c>
      <c r="D10" s="19" t="s">
        <v>19</v>
      </c>
      <c r="E10" s="20" t="n">
        <v>6940</v>
      </c>
      <c r="F10" s="19" t="n">
        <v>15</v>
      </c>
      <c r="G10" s="21" t="n">
        <f aca="false">F10*E10</f>
        <v>104100</v>
      </c>
      <c r="H10" s="4"/>
      <c r="I10" s="22" t="n">
        <v>3</v>
      </c>
      <c r="J10" s="23" t="str">
        <f aca="false">C10</f>
        <v>Техническое обслуживание и ремонт трансмиссии автомобиля;</v>
      </c>
      <c r="K10" s="24"/>
      <c r="L10" s="25"/>
      <c r="M10" s="23" t="str">
        <f aca="false">D10</f>
        <v>норма/час</v>
      </c>
      <c r="N10" s="26" t="n">
        <f aca="false">E10</f>
        <v>6940</v>
      </c>
      <c r="O10" s="27"/>
      <c r="P10" s="26" t="n">
        <f aca="false">F10</f>
        <v>15</v>
      </c>
      <c r="Q10" s="21" t="n">
        <f aca="false">P10*O10</f>
        <v>0</v>
      </c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customFormat="false" ht="23.6" hidden="false" customHeight="false" outlineLevel="0" collapsed="false">
      <c r="B11" s="17" t="n">
        <v>4</v>
      </c>
      <c r="C11" s="18" t="s">
        <v>22</v>
      </c>
      <c r="D11" s="19" t="s">
        <v>19</v>
      </c>
      <c r="E11" s="20" t="n">
        <v>7330</v>
      </c>
      <c r="F11" s="19" t="n">
        <v>25</v>
      </c>
      <c r="G11" s="21" t="n">
        <f aca="false">F11*E11</f>
        <v>183250</v>
      </c>
      <c r="H11" s="4"/>
      <c r="I11" s="22" t="n">
        <v>4</v>
      </c>
      <c r="J11" s="23" t="str">
        <f aca="false">C11</f>
        <v>Обслуживание и ремонт тормозной системы автомобиля;</v>
      </c>
      <c r="K11" s="24"/>
      <c r="L11" s="25"/>
      <c r="M11" s="23" t="str">
        <f aca="false">D11</f>
        <v>норма/час</v>
      </c>
      <c r="N11" s="26" t="n">
        <f aca="false">E11</f>
        <v>7330</v>
      </c>
      <c r="O11" s="27"/>
      <c r="P11" s="26" t="n">
        <f aca="false">F11</f>
        <v>25</v>
      </c>
      <c r="Q11" s="21" t="n">
        <f aca="false">P11*O11</f>
        <v>0</v>
      </c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customFormat="false" ht="23.6" hidden="false" customHeight="false" outlineLevel="0" collapsed="false">
      <c r="B12" s="17" t="n">
        <v>5</v>
      </c>
      <c r="C12" s="18" t="s">
        <v>23</v>
      </c>
      <c r="D12" s="19" t="s">
        <v>19</v>
      </c>
      <c r="E12" s="20" t="n">
        <v>6830</v>
      </c>
      <c r="F12" s="19" t="n">
        <v>25</v>
      </c>
      <c r="G12" s="21" t="n">
        <f aca="false">F12*E12</f>
        <v>170750</v>
      </c>
      <c r="H12" s="4"/>
      <c r="I12" s="22" t="n">
        <v>5</v>
      </c>
      <c r="J12" s="23" t="str">
        <f aca="false">C12</f>
        <v>Обслуживание и ремонт ходовой части автомобиля;</v>
      </c>
      <c r="K12" s="24"/>
      <c r="L12" s="25"/>
      <c r="M12" s="23" t="str">
        <f aca="false">D12</f>
        <v>норма/час</v>
      </c>
      <c r="N12" s="26" t="n">
        <f aca="false">E12</f>
        <v>6830</v>
      </c>
      <c r="O12" s="27"/>
      <c r="P12" s="26" t="n">
        <f aca="false">F12</f>
        <v>25</v>
      </c>
      <c r="Q12" s="21" t="n">
        <f aca="false">P12*O12</f>
        <v>0</v>
      </c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customFormat="false" ht="23.6" hidden="false" customHeight="false" outlineLevel="0" collapsed="false">
      <c r="B13" s="17" t="n">
        <v>6</v>
      </c>
      <c r="C13" s="18" t="s">
        <v>24</v>
      </c>
      <c r="D13" s="19" t="s">
        <v>19</v>
      </c>
      <c r="E13" s="28" t="n">
        <v>6940</v>
      </c>
      <c r="F13" s="19" t="n">
        <v>10</v>
      </c>
      <c r="G13" s="21" t="n">
        <f aca="false">F13*E13</f>
        <v>69400</v>
      </c>
      <c r="H13" s="4"/>
      <c r="I13" s="22" t="n">
        <v>6</v>
      </c>
      <c r="J13" s="23" t="str">
        <f aca="false">C13</f>
        <v>Косметический ремонт кузовной части и навесного оборудования кузова автомобиля;</v>
      </c>
      <c r="K13" s="24"/>
      <c r="L13" s="25"/>
      <c r="M13" s="23" t="str">
        <f aca="false">D13</f>
        <v>норма/час</v>
      </c>
      <c r="N13" s="26" t="n">
        <f aca="false">E13</f>
        <v>6940</v>
      </c>
      <c r="O13" s="27"/>
      <c r="P13" s="26" t="n">
        <f aca="false">F13</f>
        <v>10</v>
      </c>
      <c r="Q13" s="21" t="n">
        <f aca="false">P13*O13</f>
        <v>0</v>
      </c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customFormat="false" ht="23.6" hidden="false" customHeight="false" outlineLevel="0" collapsed="false">
      <c r="B14" s="17" t="n">
        <v>7</v>
      </c>
      <c r="C14" s="18" t="s">
        <v>25</v>
      </c>
      <c r="D14" s="19" t="s">
        <v>19</v>
      </c>
      <c r="E14" s="28" t="n">
        <v>7180</v>
      </c>
      <c r="F14" s="19" t="n">
        <v>25</v>
      </c>
      <c r="G14" s="21" t="n">
        <f aca="false">F14*E14</f>
        <v>179500</v>
      </c>
      <c r="H14" s="4"/>
      <c r="I14" s="22" t="n">
        <v>7</v>
      </c>
      <c r="J14" s="23" t="str">
        <f aca="false">C14</f>
        <v>Техническое обслуживание и ремонт ДВС и его навесного оборудования;</v>
      </c>
      <c r="K14" s="24"/>
      <c r="L14" s="25"/>
      <c r="M14" s="23" t="str">
        <f aca="false">D14</f>
        <v>норма/час</v>
      </c>
      <c r="N14" s="26" t="n">
        <f aca="false">E14</f>
        <v>7180</v>
      </c>
      <c r="O14" s="27"/>
      <c r="P14" s="26" t="n">
        <f aca="false">F14</f>
        <v>25</v>
      </c>
      <c r="Q14" s="21" t="n">
        <f aca="false">P14*O14</f>
        <v>0</v>
      </c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customFormat="false" ht="35.05" hidden="false" customHeight="false" outlineLevel="0" collapsed="false">
      <c r="B15" s="17" t="n">
        <v>8</v>
      </c>
      <c r="C15" s="18" t="s">
        <v>26</v>
      </c>
      <c r="D15" s="19" t="s">
        <v>19</v>
      </c>
      <c r="E15" s="28" t="n">
        <v>7180</v>
      </c>
      <c r="F15" s="19" t="n">
        <v>15</v>
      </c>
      <c r="G15" s="21" t="n">
        <f aca="false">F15*E15</f>
        <v>107700</v>
      </c>
      <c r="H15" s="4"/>
      <c r="I15" s="22" t="n">
        <v>8</v>
      </c>
      <c r="J15" s="23" t="str">
        <f aca="false">C15</f>
        <v>Техническое обслуживание и ремонт электрооборудования и электрических систем автомобиля.</v>
      </c>
      <c r="K15" s="24"/>
      <c r="L15" s="25"/>
      <c r="M15" s="23" t="str">
        <f aca="false">D15</f>
        <v>норма/час</v>
      </c>
      <c r="N15" s="26" t="n">
        <f aca="false">E15</f>
        <v>7180</v>
      </c>
      <c r="O15" s="27"/>
      <c r="P15" s="26" t="n">
        <f aca="false">F15</f>
        <v>15</v>
      </c>
      <c r="Q15" s="21" t="n">
        <f aca="false">P15*O15</f>
        <v>0</v>
      </c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customFormat="false" ht="21" hidden="false" customHeight="true" outlineLevel="0" collapsed="false">
      <c r="A16" s="29"/>
      <c r="B16" s="30" t="s">
        <v>27</v>
      </c>
      <c r="C16" s="30"/>
      <c r="D16" s="30"/>
      <c r="E16" s="30"/>
      <c r="F16" s="30"/>
      <c r="G16" s="31" t="n">
        <f aca="false">SUM(G8:G15)</f>
        <v>988200</v>
      </c>
      <c r="H16" s="32"/>
      <c r="I16" s="30" t="s">
        <v>27</v>
      </c>
      <c r="J16" s="30"/>
      <c r="K16" s="30"/>
      <c r="L16" s="30"/>
      <c r="M16" s="30"/>
      <c r="N16" s="30"/>
      <c r="O16" s="30"/>
      <c r="P16" s="30"/>
      <c r="Q16" s="31" t="n">
        <f aca="false">SUM(Q8:Q15)</f>
        <v>0</v>
      </c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customFormat="false" ht="15" hidden="false" customHeight="true" outlineLevel="0" collapsed="false">
      <c r="A17" s="29"/>
      <c r="B17" s="33" t="s">
        <v>28</v>
      </c>
      <c r="C17" s="33"/>
      <c r="D17" s="33"/>
      <c r="E17" s="33"/>
      <c r="F17" s="33"/>
      <c r="G17" s="34" t="n">
        <f aca="false">G18-G16</f>
        <v>217404</v>
      </c>
      <c r="H17" s="4"/>
      <c r="I17" s="35" t="s">
        <v>28</v>
      </c>
      <c r="J17" s="35"/>
      <c r="K17" s="35"/>
      <c r="L17" s="35"/>
      <c r="M17" s="35"/>
      <c r="N17" s="35"/>
      <c r="O17" s="35"/>
      <c r="P17" s="35"/>
      <c r="Q17" s="36" t="n">
        <f aca="false">Q18-Q16</f>
        <v>0</v>
      </c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customFormat="false" ht="15.75" hidden="false" customHeight="true" outlineLevel="0" collapsed="false">
      <c r="A18" s="29"/>
      <c r="B18" s="37" t="s">
        <v>29</v>
      </c>
      <c r="C18" s="37"/>
      <c r="D18" s="37"/>
      <c r="E18" s="37"/>
      <c r="F18" s="37"/>
      <c r="G18" s="38" t="n">
        <f aca="false">G16*1.22</f>
        <v>1205604</v>
      </c>
      <c r="H18" s="4"/>
      <c r="I18" s="37" t="s">
        <v>29</v>
      </c>
      <c r="J18" s="37"/>
      <c r="K18" s="37"/>
      <c r="L18" s="37"/>
      <c r="M18" s="37"/>
      <c r="N18" s="37"/>
      <c r="O18" s="37"/>
      <c r="P18" s="37"/>
      <c r="Q18" s="39" t="n">
        <f aca="false">Q16*1.22</f>
        <v>0</v>
      </c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customFormat="false" ht="82.5" hidden="false" customHeight="true" outlineLevel="0" collapsed="false">
      <c r="B19" s="40"/>
      <c r="C19" s="40"/>
      <c r="D19" s="40"/>
      <c r="E19" s="40"/>
      <c r="F19" s="40"/>
      <c r="G19" s="40"/>
      <c r="H19" s="4"/>
      <c r="I19" s="41" t="s">
        <v>30</v>
      </c>
      <c r="J19" s="41"/>
      <c r="K19" s="41"/>
      <c r="L19" s="41"/>
      <c r="M19" s="41"/>
      <c r="N19" s="41"/>
      <c r="O19" s="41"/>
      <c r="P19" s="41"/>
      <c r="Q19" s="41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customFormat="false" ht="47.25" hidden="false" customHeight="true" outlineLevel="0" collapsed="false">
      <c r="B20" s="40"/>
      <c r="C20" s="40"/>
      <c r="D20" s="40"/>
      <c r="E20" s="40"/>
      <c r="F20" s="40"/>
      <c r="G20" s="40"/>
      <c r="H20" s="4"/>
      <c r="I20" s="42"/>
      <c r="J20" s="42"/>
      <c r="K20" s="42"/>
      <c r="L20" s="42"/>
      <c r="M20" s="42"/>
      <c r="N20" s="42"/>
      <c r="O20" s="42"/>
      <c r="P20" s="42"/>
      <c r="Q20" s="42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customFormat="false" ht="150" hidden="false" customHeight="true" outlineLevel="0" collapsed="false">
      <c r="B21" s="40"/>
      <c r="C21" s="40"/>
      <c r="D21" s="40"/>
      <c r="E21" s="40"/>
      <c r="F21" s="40"/>
      <c r="G21" s="40"/>
      <c r="H21" s="40"/>
      <c r="I21" s="43" t="s">
        <v>31</v>
      </c>
      <c r="J21" s="43"/>
      <c r="K21" s="43"/>
      <c r="L21" s="43"/>
      <c r="M21" s="43"/>
      <c r="N21" s="43"/>
      <c r="O21" s="43"/>
      <c r="P21" s="43"/>
      <c r="Q21" s="43"/>
      <c r="AA21" s="5"/>
    </row>
    <row r="22" customFormat="false" ht="45" hidden="false" customHeight="true" outlineLevel="0" collapsed="false">
      <c r="B22" s="40"/>
      <c r="C22" s="40"/>
      <c r="D22" s="40"/>
      <c r="E22" s="40"/>
      <c r="F22" s="40"/>
      <c r="G22" s="44"/>
      <c r="H22" s="44"/>
      <c r="I22" s="45" t="s">
        <v>32</v>
      </c>
      <c r="J22" s="45"/>
      <c r="K22" s="46"/>
      <c r="L22" s="47"/>
      <c r="M22" s="11"/>
      <c r="N22" s="11"/>
      <c r="O22" s="48"/>
      <c r="P22" s="11"/>
      <c r="Q22" s="48"/>
    </row>
    <row r="23" customFormat="false" ht="16.15" hidden="false" customHeight="false" outlineLevel="0" collapsed="false">
      <c r="G23" s="49"/>
      <c r="H23" s="49"/>
      <c r="I23" s="49"/>
      <c r="J23" s="50"/>
      <c r="K23" s="50"/>
      <c r="L23" s="51"/>
    </row>
    <row r="25" customFormat="false" ht="13.8" hidden="false" customHeight="false" outlineLevel="0" collapsed="false">
      <c r="H25" s="49"/>
    </row>
    <row r="26" customFormat="false" ht="13.8" hidden="false" customHeight="false" outlineLevel="0" collapsed="false">
      <c r="H26" s="52"/>
    </row>
  </sheetData>
  <sheetProtection sheet="true" password="de6c" objects="true" scenarios="true"/>
  <mergeCells count="15">
    <mergeCell ref="B1:Q1"/>
    <mergeCell ref="B3:E3"/>
    <mergeCell ref="I3:Q3"/>
    <mergeCell ref="B6:G6"/>
    <mergeCell ref="I6:Q6"/>
    <mergeCell ref="B16:F16"/>
    <mergeCell ref="I16:P16"/>
    <mergeCell ref="B17:F17"/>
    <mergeCell ref="I17:P17"/>
    <mergeCell ref="B18:F18"/>
    <mergeCell ref="I18:P18"/>
    <mergeCell ref="I19:Q19"/>
    <mergeCell ref="I21:Q21"/>
    <mergeCell ref="I22:J22"/>
    <mergeCell ref="J23:K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2018-05-22T01:14:50Z</dcterms:created>
  <dc:creator>Иваненко Елена Сергеевна</dc:creator>
  <dc:description/>
  <dc:language>ru-RU</dc:language>
  <cp:lastModifiedBy>kabakovaes</cp:lastModifiedBy>
  <dcterms:modified xsi:type="dcterms:W3CDTF">2026-08-10T09:58:27Z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