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F$\Документы\D\D\ГКПЗ 2026\проекты закупок_ 2250845652\ЭКСП\1_ПРОД\повторно_2\"/>
    </mc:Choice>
  </mc:AlternateContent>
  <bookViews>
    <workbookView xWindow="0" yWindow="0" windowWidth="16380" windowHeight="8190" tabRatio="50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1" i="1" l="1"/>
  <c r="Z22" i="1" s="1"/>
  <c r="Z19" i="1"/>
  <c r="M19" i="1"/>
  <c r="K19" i="1"/>
  <c r="G19" i="1"/>
  <c r="F19" i="1"/>
  <c r="E19" i="1"/>
  <c r="D19" i="1"/>
  <c r="C19" i="1"/>
  <c r="Z18" i="1"/>
  <c r="K18" i="1"/>
  <c r="G18" i="1"/>
  <c r="M18" i="1" s="1"/>
  <c r="F18" i="1"/>
  <c r="E18" i="1"/>
  <c r="D18" i="1"/>
  <c r="C18" i="1"/>
  <c r="Z17" i="1"/>
  <c r="K17" i="1"/>
  <c r="G17" i="1"/>
  <c r="M17" i="1" s="1"/>
  <c r="F17" i="1"/>
  <c r="E17" i="1"/>
  <c r="D17" i="1"/>
  <c r="C17" i="1"/>
  <c r="Z16" i="1"/>
  <c r="K16" i="1"/>
  <c r="G16" i="1"/>
  <c r="M16" i="1" s="1"/>
  <c r="F16" i="1"/>
  <c r="E16" i="1"/>
  <c r="D16" i="1"/>
  <c r="C16" i="1"/>
  <c r="Z15" i="1"/>
  <c r="K15" i="1"/>
  <c r="G15" i="1"/>
  <c r="M15" i="1" s="1"/>
  <c r="F15" i="1"/>
  <c r="E15" i="1"/>
  <c r="D15" i="1"/>
  <c r="C15" i="1"/>
  <c r="M20" i="1" l="1"/>
  <c r="M21" i="1" l="1"/>
  <c r="M22" i="1" s="1"/>
</calcChain>
</file>

<file path=xl/sharedStrings.xml><?xml version="1.0" encoding="utf-8"?>
<sst xmlns="http://schemas.openxmlformats.org/spreadsheetml/2006/main" count="98" uniqueCount="61">
  <si>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</si>
  <si>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</si>
  <si>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</si>
  <si>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</si>
  <si>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</si>
  <si>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</si>
  <si>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</si>
  <si>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</si>
  <si>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</si>
  <si>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</si>
  <si>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</si>
  <si>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</si>
  <si>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</si>
  <si>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>(</t>
    </r>
    <r>
      <rPr>
        <i/>
        <sz val="12"/>
        <color rgb="FF767171"/>
        <rFont val="Times New Roman"/>
        <family val="1"/>
        <charset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</si>
  <si>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</si>
  <si>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/>
        <i/>
        <sz val="12"/>
        <color rgb="FF000000"/>
        <rFont val="Times New Roman"/>
        <family val="1"/>
        <charset val="1"/>
      </rPr>
      <t>(опционально)</t>
    </r>
  </si>
  <si>
    <t>Предлагаемая цена одной единицы продукции,
руб. без НДС</t>
  </si>
  <si>
    <t>Итоговая стоимость позиции,
руб. без НДС</t>
  </si>
  <si>
    <t>Наименование
закупаемой продукции
(товара, работы, услуги)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</si>
  <si>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</si>
  <si>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</si>
  <si>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r>
      <rPr>
        <b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rgb="FF767171"/>
        <rFont val="Times New Roman"/>
        <family val="1"/>
        <charset val="1"/>
      </rPr>
      <t>(номера столбцов, которые должны быть заполнены в Коммерческом предложении)</t>
    </r>
  </si>
  <si>
    <t>Примечание*</t>
  </si>
  <si>
    <t>НМЦ по позиции продукции,
руб. без НДС</t>
  </si>
  <si>
    <t>…</t>
  </si>
  <si>
    <t>1.</t>
  </si>
  <si>
    <t>Куртка мужская зимняя с логотипом</t>
  </si>
  <si>
    <t>Национальный режим предоставляется</t>
  </si>
  <si>
    <t>14.12</t>
  </si>
  <si>
    <t>шт.</t>
  </si>
  <si>
    <t>столбцы 6, 7</t>
  </si>
  <si>
    <t xml:space="preserve"> -</t>
  </si>
  <si>
    <t>2.</t>
  </si>
  <si>
    <t>Куртка женская зимняя с логотипом</t>
  </si>
  <si>
    <t>3.</t>
  </si>
  <si>
    <t>Полукомбинезон мужской зимний</t>
  </si>
  <si>
    <t>4.</t>
  </si>
  <si>
    <t xml:space="preserve">Полукомбинезон женский зимний </t>
  </si>
  <si>
    <t>5.</t>
  </si>
  <si>
    <t>Ботинки кожаные с высокими берцами утепленные с защитными композитными носками  и неметаллическими антипрокольными стельками</t>
  </si>
  <si>
    <t>пар.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</si>
  <si>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</si>
  <si>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</si>
  <si>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</si>
  <si>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</si>
  <si>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</si>
  <si>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</si>
  <si>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</si>
  <si>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</si>
  <si>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</si>
  <si>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</si>
  <si>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rgb="FF000000"/>
        <rFont val="Times New Roman"/>
        <family val="1"/>
        <charset val="1"/>
      </rPr>
      <t xml:space="preserve">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</t>
    </r>
    <r>
      <rPr>
        <i/>
        <sz val="12"/>
        <rFont val="Times New Roman"/>
        <family val="1"/>
        <charset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/>
        <u/>
        <sz val="12"/>
        <color rgb="FF000000"/>
        <rFont val="Times New Roman"/>
        <family val="1"/>
        <charset val="204"/>
      </rPr>
      <t xml:space="preserve">
Примечание</t>
    </r>
    <r>
      <rPr>
        <b/>
        <i/>
        <sz val="12"/>
        <color rgb="FF000000"/>
        <rFont val="Times New Roman"/>
        <family val="1"/>
        <charset val="204"/>
      </rPr>
      <t>:</t>
    </r>
    <r>
      <rPr>
        <i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rgb="FF000000"/>
        <rFont val="Times New Roman"/>
        <family val="1"/>
        <charset val="204"/>
      </rPr>
      <t xml:space="preserve">ВНИМАНИЕ: </t>
    </r>
    <r>
      <rPr>
        <i/>
        <u/>
        <sz val="13"/>
        <color rgb="FF000000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</si>
  <si>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</si>
  <si>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</si>
  <si>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</si>
  <si>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</si>
  <si>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столбец 6, столбец 7 (при наличии информации)</t>
  </si>
  <si>
    <t>не применимо</t>
  </si>
  <si>
    <t>Требования к подтверждающим документам установлены в Технических требованиях</t>
  </si>
  <si>
    <t>Товар отсутствует в реестре</t>
  </si>
  <si>
    <t>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</si>
</sst>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/>
      <sz val="12"/>
      <color rgb="FF767171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70AD47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color rgb="FF000000"/>
      <name val="Times New Roman"/>
      <family val="1"/>
      <charset val="204"/>
    </font>
    <font>
      <b/>
      <i/>
      <u/>
      <sz val="13"/>
      <color rgb="FF000000"/>
      <name val="Times New Roman"/>
      <family val="1"/>
      <charset val="204"/>
    </font>
    <font>
      <i/>
      <u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5" borderId="0" xfId="0" applyFont="1" applyFill="1" applyBorder="1" applyAlignment="1" applyProtection="1">
      <alignment horizontal="left" vertical="top" wrapText="1"/>
    </xf>
    <xf numFmtId="0" fontId="10" fillId="0" borderId="14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/>
    </xf>
    <xf numFmtId="0" fontId="1" fillId="3" borderId="8" xfId="0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0" xfId="0" applyFont="1" applyAlignment="1" applyProtection="1">
      <alignment vertical="top"/>
    </xf>
    <xf numFmtId="0" fontId="1" fillId="0" borderId="6" xfId="0" applyFont="1" applyBorder="1" applyAlignment="1" applyProtection="1">
      <alignment horizontal="left" vertical="top"/>
    </xf>
    <xf numFmtId="0" fontId="1" fillId="3" borderId="0" xfId="0" applyFont="1" applyFill="1" applyAlignment="1" applyProtection="1">
      <alignment vertical="top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</xf>
    <xf numFmtId="0" fontId="7" fillId="0" borderId="9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/>
      <protection locked="0"/>
    </xf>
    <xf numFmtId="0" fontId="6" fillId="4" borderId="9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3" fontId="1" fillId="0" borderId="9" xfId="0" applyNumberFormat="1" applyFont="1" applyBorder="1" applyAlignment="1" applyProtection="1">
      <alignment horizontal="right" vertical="center"/>
      <protection locked="0"/>
    </xf>
    <xf numFmtId="49" fontId="1" fillId="3" borderId="9" xfId="0" applyNumberFormat="1" applyFont="1" applyFill="1" applyBorder="1" applyAlignment="1" applyProtection="1">
      <alignment horizontal="center" vertical="center"/>
      <protection locked="0"/>
    </xf>
    <xf numFmtId="49" fontId="1" fillId="3" borderId="9" xfId="0" applyNumberFormat="1" applyFont="1" applyFill="1" applyBorder="1" applyAlignment="1" applyProtection="1">
      <alignment horizontal="lef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10" xfId="0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center" vertical="center"/>
    </xf>
    <xf numFmtId="4" fontId="3" fillId="0" borderId="9" xfId="0" applyNumberFormat="1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9" fontId="3" fillId="3" borderId="9" xfId="0" applyNumberFormat="1" applyFont="1" applyFill="1" applyBorder="1" applyAlignment="1" applyProtection="1">
      <alignment horizontal="center"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/>
    </xf>
    <xf numFmtId="0" fontId="1" fillId="3" borderId="7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0" fillId="0" borderId="14" xfId="0" applyFont="1" applyBorder="1" applyAlignment="1" applyProtection="1">
      <alignment horizontal="center" vertical="top"/>
    </xf>
    <xf numFmtId="0" fontId="10" fillId="0" borderId="0" xfId="0" applyFont="1" applyAlignment="1" applyProtection="1">
      <alignment horizontal="center" vertical="top"/>
    </xf>
    <xf numFmtId="0" fontId="1" fillId="0" borderId="15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8" fillId="0" borderId="0" xfId="0" applyFont="1" applyAlignment="1" applyProtection="1"/>
    <xf numFmtId="0" fontId="1" fillId="0" borderId="0" xfId="0" applyFont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"/>
  <sheetViews>
    <sheetView showGridLines="0" tabSelected="1" view="pageBreakPreview" topLeftCell="L4" zoomScale="80" zoomScaleNormal="70" zoomScaleSheetLayoutView="80" zoomScalePageLayoutView="70" workbookViewId="0">
      <selection activeCell="S19" sqref="S19"/>
    </sheetView>
  </sheetViews>
  <sheetFormatPr defaultColWidth="18.5703125" defaultRowHeight="15.75"/>
  <cols>
    <col min="1" max="2" width="4.5703125" style="13" customWidth="1"/>
    <col min="3" max="3" width="6.5703125" style="13" customWidth="1"/>
    <col min="4" max="4" width="30.5703125" style="13" customWidth="1"/>
    <col min="5" max="5" width="63.7109375" style="13" customWidth="1"/>
    <col min="6" max="7" width="14.5703125" style="13" customWidth="1"/>
    <col min="8" max="8" width="27.85546875" style="13" customWidth="1"/>
    <col min="9" max="9" width="40.5703125" style="13" customWidth="1"/>
    <col min="10" max="10" width="28.85546875" style="13" customWidth="1"/>
    <col min="11" max="13" width="18.5703125" style="13"/>
    <col min="14" max="16" width="4.5703125" style="13" customWidth="1"/>
    <col min="17" max="17" width="6.5703125" style="13" customWidth="1"/>
    <col min="18" max="18" width="28.5703125" style="13" customWidth="1"/>
    <col min="19" max="19" width="53" style="13" customWidth="1"/>
    <col min="20" max="20" width="24.5703125" style="13" customWidth="1"/>
    <col min="21" max="21" width="14.7109375" style="13" customWidth="1"/>
    <col min="22" max="22" width="15.28515625" style="13" customWidth="1"/>
    <col min="23" max="23" width="39.28515625" style="13" customWidth="1"/>
    <col min="24" max="24" width="24.42578125" style="13" customWidth="1"/>
    <col min="25" max="26" width="20.5703125" style="13" customWidth="1"/>
    <col min="27" max="16384" width="18.5703125" style="13"/>
  </cols>
  <sheetData>
    <row r="1" spans="2:26" s="14" customFormat="1" ht="39.75" customHeight="1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5"/>
      <c r="P1" s="1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2:26" ht="16.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Q2" s="17"/>
      <c r="R2" s="18"/>
      <c r="S2" s="17"/>
      <c r="T2" s="18"/>
      <c r="U2" s="18"/>
      <c r="V2" s="18"/>
      <c r="W2" s="18"/>
      <c r="X2" s="18"/>
      <c r="Y2" s="18"/>
      <c r="Z2" s="18"/>
    </row>
    <row r="3" spans="2:26" ht="47.2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2:26" ht="15.75" customHeight="1">
      <c r="B4" s="22"/>
      <c r="C4" s="23" t="s">
        <v>0</v>
      </c>
      <c r="D4" s="23"/>
      <c r="E4" s="23"/>
      <c r="F4" s="23"/>
      <c r="G4" s="23"/>
      <c r="H4" s="23"/>
      <c r="N4" s="24"/>
    </row>
    <row r="5" spans="2:26" ht="15.75" customHeight="1">
      <c r="B5" s="22"/>
      <c r="C5" s="25" t="s">
        <v>1</v>
      </c>
      <c r="D5" s="25"/>
      <c r="E5" s="25"/>
      <c r="F5" s="23"/>
      <c r="G5" s="23"/>
      <c r="H5" s="23"/>
      <c r="N5" s="24"/>
    </row>
    <row r="6" spans="2:26" ht="24" customHeight="1">
      <c r="B6" s="22"/>
      <c r="F6" s="23"/>
      <c r="G6" s="23"/>
      <c r="H6" s="23"/>
      <c r="N6" s="24"/>
      <c r="Q6" s="17"/>
      <c r="R6" s="17"/>
    </row>
    <row r="7" spans="2:26">
      <c r="B7" s="22"/>
      <c r="C7" s="10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24"/>
      <c r="Q7" s="10" t="s">
        <v>3</v>
      </c>
      <c r="R7" s="10"/>
      <c r="S7" s="10"/>
      <c r="T7" s="10"/>
      <c r="U7" s="10"/>
      <c r="V7" s="10"/>
      <c r="W7" s="10"/>
      <c r="X7" s="10"/>
      <c r="Y7" s="10"/>
      <c r="Z7" s="10"/>
    </row>
    <row r="8" spans="2:26" ht="24" customHeight="1">
      <c r="B8" s="22"/>
      <c r="N8" s="24"/>
    </row>
    <row r="9" spans="2:26" ht="24" customHeight="1">
      <c r="B9" s="22"/>
      <c r="C9" s="9" t="s">
        <v>4</v>
      </c>
      <c r="D9" s="9"/>
      <c r="F9" s="8"/>
      <c r="G9" s="8"/>
      <c r="N9" s="24"/>
    </row>
    <row r="10" spans="2:26" ht="24" customHeight="1">
      <c r="B10" s="22"/>
      <c r="C10" s="9" t="s">
        <v>5</v>
      </c>
      <c r="D10" s="9"/>
      <c r="F10" s="7"/>
      <c r="G10" s="7"/>
      <c r="N10" s="24"/>
    </row>
    <row r="11" spans="2:26" ht="24" customHeight="1">
      <c r="B11" s="22"/>
      <c r="C11" s="9" t="s">
        <v>6</v>
      </c>
      <c r="D11" s="9"/>
      <c r="F11" s="7"/>
      <c r="G11" s="7"/>
      <c r="N11" s="24"/>
    </row>
    <row r="12" spans="2:26">
      <c r="B12" s="22"/>
      <c r="N12" s="24"/>
    </row>
    <row r="13" spans="2:26" ht="184.5" customHeight="1">
      <c r="B13" s="22"/>
      <c r="C13" s="26" t="s">
        <v>7</v>
      </c>
      <c r="D13" s="26" t="s">
        <v>8</v>
      </c>
      <c r="E13" s="26" t="s">
        <v>9</v>
      </c>
      <c r="F13" s="26" t="s">
        <v>10</v>
      </c>
      <c r="G13" s="26" t="s">
        <v>11</v>
      </c>
      <c r="H13" s="26" t="s">
        <v>12</v>
      </c>
      <c r="I13" s="26" t="s">
        <v>13</v>
      </c>
      <c r="J13" s="26" t="s">
        <v>14</v>
      </c>
      <c r="K13" s="26" t="s">
        <v>15</v>
      </c>
      <c r="L13" s="26" t="s">
        <v>16</v>
      </c>
      <c r="M13" s="26" t="s">
        <v>17</v>
      </c>
      <c r="N13" s="24"/>
      <c r="Q13" s="27" t="s">
        <v>7</v>
      </c>
      <c r="R13" s="27" t="s">
        <v>18</v>
      </c>
      <c r="S13" s="27" t="s">
        <v>19</v>
      </c>
      <c r="T13" s="27" t="s">
        <v>20</v>
      </c>
      <c r="U13" s="27" t="s">
        <v>10</v>
      </c>
      <c r="V13" s="27" t="s">
        <v>11</v>
      </c>
      <c r="W13" s="28" t="s">
        <v>21</v>
      </c>
      <c r="X13" s="28" t="s">
        <v>22</v>
      </c>
      <c r="Y13" s="27" t="s">
        <v>15</v>
      </c>
      <c r="Z13" s="27" t="s">
        <v>23</v>
      </c>
    </row>
    <row r="14" spans="2:26">
      <c r="B14" s="22"/>
      <c r="C14" s="29">
        <v>1</v>
      </c>
      <c r="D14" s="29">
        <v>2</v>
      </c>
      <c r="E14" s="29">
        <v>3</v>
      </c>
      <c r="F14" s="30">
        <v>4</v>
      </c>
      <c r="G14" s="29">
        <v>5</v>
      </c>
      <c r="H14" s="29">
        <v>6</v>
      </c>
      <c r="I14" s="29">
        <v>7</v>
      </c>
      <c r="J14" s="30">
        <v>8</v>
      </c>
      <c r="K14" s="29">
        <v>9</v>
      </c>
      <c r="L14" s="29">
        <v>10</v>
      </c>
      <c r="M14" s="29">
        <v>11</v>
      </c>
      <c r="N14" s="24"/>
      <c r="Q14" s="31">
        <v>1</v>
      </c>
      <c r="R14" s="31">
        <v>2</v>
      </c>
      <c r="S14" s="31">
        <v>3</v>
      </c>
      <c r="T14" s="31">
        <v>4</v>
      </c>
      <c r="U14" s="31">
        <v>5</v>
      </c>
      <c r="V14" s="31">
        <v>6</v>
      </c>
      <c r="W14" s="32">
        <v>7</v>
      </c>
      <c r="X14" s="32">
        <v>8</v>
      </c>
      <c r="Y14" s="31">
        <v>9</v>
      </c>
      <c r="Z14" s="31">
        <v>10</v>
      </c>
    </row>
    <row r="15" spans="2:26" s="33" customFormat="1" ht="33" customHeight="1">
      <c r="B15" s="34"/>
      <c r="C15" s="35" t="str">
        <f t="shared" ref="C15:E19" si="0">Q15</f>
        <v>1.</v>
      </c>
      <c r="D15" s="36" t="str">
        <f t="shared" si="0"/>
        <v>Куртка мужская зимняя с логотипом</v>
      </c>
      <c r="E15" s="37" t="str">
        <f t="shared" si="0"/>
        <v>Национальный режим не предоставляется – запрет</v>
      </c>
      <c r="F15" s="35" t="str">
        <f t="shared" ref="F15:G19" si="1">U15</f>
        <v>шт.</v>
      </c>
      <c r="G15" s="38">
        <f t="shared" si="1"/>
        <v>100</v>
      </c>
      <c r="H15" s="39" t="s">
        <v>24</v>
      </c>
      <c r="I15" s="40" t="s">
        <v>24</v>
      </c>
      <c r="J15" s="40"/>
      <c r="K15" s="41">
        <f>Y15</f>
        <v>13042.53</v>
      </c>
      <c r="L15" s="42">
        <v>0</v>
      </c>
      <c r="M15" s="43">
        <f>G15*L15</f>
        <v>0</v>
      </c>
      <c r="N15" s="44"/>
      <c r="Q15" s="35" t="s">
        <v>25</v>
      </c>
      <c r="R15" s="45" t="s">
        <v>26</v>
      </c>
      <c r="S15" s="67" t="s">
        <v>52</v>
      </c>
      <c r="T15" s="46" t="s">
        <v>28</v>
      </c>
      <c r="U15" s="35" t="s">
        <v>29</v>
      </c>
      <c r="V15" s="47">
        <v>100</v>
      </c>
      <c r="W15" s="48" t="s">
        <v>30</v>
      </c>
      <c r="X15" s="48" t="s">
        <v>31</v>
      </c>
      <c r="Y15" s="49">
        <v>13042.53</v>
      </c>
      <c r="Z15" s="43">
        <f>V15*Y15</f>
        <v>1304253</v>
      </c>
    </row>
    <row r="16" spans="2:26" s="33" customFormat="1" ht="31.9" customHeight="1">
      <c r="B16" s="34"/>
      <c r="C16" s="35" t="str">
        <f t="shared" si="0"/>
        <v>2.</v>
      </c>
      <c r="D16" s="36" t="str">
        <f t="shared" si="0"/>
        <v>Куртка женская зимняя с логотипом</v>
      </c>
      <c r="E16" s="37" t="str">
        <f t="shared" si="0"/>
        <v>Национальный режим не предоставляется – запрет</v>
      </c>
      <c r="F16" s="35" t="str">
        <f t="shared" si="1"/>
        <v>шт.</v>
      </c>
      <c r="G16" s="38">
        <f t="shared" si="1"/>
        <v>40</v>
      </c>
      <c r="H16" s="39" t="s">
        <v>24</v>
      </c>
      <c r="I16" s="40" t="s">
        <v>24</v>
      </c>
      <c r="J16" s="40"/>
      <c r="K16" s="41">
        <f>Y16</f>
        <v>13095.1</v>
      </c>
      <c r="L16" s="42">
        <v>0</v>
      </c>
      <c r="M16" s="43">
        <f>G16*L16</f>
        <v>0</v>
      </c>
      <c r="N16" s="44"/>
      <c r="Q16" s="35" t="s">
        <v>32</v>
      </c>
      <c r="R16" s="45" t="s">
        <v>33</v>
      </c>
      <c r="S16" s="67" t="s">
        <v>52</v>
      </c>
      <c r="T16" s="46" t="s">
        <v>28</v>
      </c>
      <c r="U16" s="35" t="s">
        <v>29</v>
      </c>
      <c r="V16" s="50">
        <v>40</v>
      </c>
      <c r="W16" s="48" t="s">
        <v>30</v>
      </c>
      <c r="X16" s="48" t="s">
        <v>31</v>
      </c>
      <c r="Y16" s="49">
        <v>13095.1</v>
      </c>
      <c r="Z16" s="43">
        <f>V16*Y16</f>
        <v>523804</v>
      </c>
    </row>
    <row r="17" spans="1:27" s="33" customFormat="1" ht="33" customHeight="1">
      <c r="B17" s="34"/>
      <c r="C17" s="35" t="str">
        <f t="shared" si="0"/>
        <v>3.</v>
      </c>
      <c r="D17" s="36" t="str">
        <f t="shared" si="0"/>
        <v>Полукомбинезон мужской зимний</v>
      </c>
      <c r="E17" s="37" t="str">
        <f t="shared" si="0"/>
        <v>Национальный режим не предоставляется – запрет</v>
      </c>
      <c r="F17" s="35" t="str">
        <f t="shared" si="1"/>
        <v>шт.</v>
      </c>
      <c r="G17" s="38">
        <f t="shared" si="1"/>
        <v>100</v>
      </c>
      <c r="H17" s="39" t="s">
        <v>24</v>
      </c>
      <c r="I17" s="40" t="s">
        <v>24</v>
      </c>
      <c r="J17" s="40"/>
      <c r="K17" s="41">
        <f>Y17</f>
        <v>5371.3</v>
      </c>
      <c r="L17" s="42">
        <v>0</v>
      </c>
      <c r="M17" s="43">
        <f>G17*L17</f>
        <v>0</v>
      </c>
      <c r="N17" s="44"/>
      <c r="Q17" s="35" t="s">
        <v>34</v>
      </c>
      <c r="R17" s="45" t="s">
        <v>35</v>
      </c>
      <c r="S17" s="67" t="s">
        <v>52</v>
      </c>
      <c r="T17" s="46" t="s">
        <v>28</v>
      </c>
      <c r="U17" s="35" t="s">
        <v>29</v>
      </c>
      <c r="V17" s="47">
        <v>100</v>
      </c>
      <c r="W17" s="48" t="s">
        <v>30</v>
      </c>
      <c r="X17" s="48" t="s">
        <v>31</v>
      </c>
      <c r="Y17" s="49">
        <v>5371.3</v>
      </c>
      <c r="Z17" s="43">
        <f>V17*Y17</f>
        <v>537130</v>
      </c>
    </row>
    <row r="18" spans="1:27" s="33" customFormat="1" ht="35.1" customHeight="1">
      <c r="B18" s="34"/>
      <c r="C18" s="35" t="str">
        <f t="shared" si="0"/>
        <v>4.</v>
      </c>
      <c r="D18" s="36" t="str">
        <f t="shared" si="0"/>
        <v xml:space="preserve">Полукомбинезон женский зимний </v>
      </c>
      <c r="E18" s="37" t="str">
        <f t="shared" si="0"/>
        <v>Национальный режим не предоставляется – запрет</v>
      </c>
      <c r="F18" s="35" t="str">
        <f t="shared" si="1"/>
        <v>шт.</v>
      </c>
      <c r="G18" s="38">
        <f t="shared" si="1"/>
        <v>40</v>
      </c>
      <c r="H18" s="39" t="s">
        <v>24</v>
      </c>
      <c r="I18" s="40" t="s">
        <v>24</v>
      </c>
      <c r="J18" s="40"/>
      <c r="K18" s="41">
        <f>Y18</f>
        <v>5134.5</v>
      </c>
      <c r="L18" s="42">
        <v>0</v>
      </c>
      <c r="M18" s="43">
        <f>G18*L18</f>
        <v>0</v>
      </c>
      <c r="N18" s="44"/>
      <c r="Q18" s="35" t="s">
        <v>36</v>
      </c>
      <c r="R18" s="45" t="s">
        <v>37</v>
      </c>
      <c r="S18" s="67" t="s">
        <v>52</v>
      </c>
      <c r="T18" s="46" t="s">
        <v>28</v>
      </c>
      <c r="U18" s="35" t="s">
        <v>29</v>
      </c>
      <c r="V18" s="47">
        <v>40</v>
      </c>
      <c r="W18" s="48" t="s">
        <v>30</v>
      </c>
      <c r="X18" s="48" t="s">
        <v>31</v>
      </c>
      <c r="Y18" s="49">
        <v>5134.5</v>
      </c>
      <c r="Z18" s="43">
        <f>V18*Y18</f>
        <v>205380</v>
      </c>
    </row>
    <row r="19" spans="1:27" s="33" customFormat="1" ht="79.900000000000006" customHeight="1">
      <c r="B19" s="34"/>
      <c r="C19" s="35" t="str">
        <f t="shared" si="0"/>
        <v>5.</v>
      </c>
      <c r="D19" s="36" t="str">
        <f t="shared" si="0"/>
        <v>Ботинки кожаные с высокими берцами утепленные с защитными композитными носками  и неметаллическими антипрокольными стельками</v>
      </c>
      <c r="E19" s="37" t="str">
        <f t="shared" si="0"/>
        <v>Национальный режим не предоставляется – запрет</v>
      </c>
      <c r="F19" s="35" t="str">
        <f t="shared" si="1"/>
        <v>пар.</v>
      </c>
      <c r="G19" s="38">
        <f t="shared" si="1"/>
        <v>150</v>
      </c>
      <c r="H19" s="39" t="s">
        <v>24</v>
      </c>
      <c r="I19" s="40" t="s">
        <v>24</v>
      </c>
      <c r="J19" s="40"/>
      <c r="K19" s="41">
        <f>Y19</f>
        <v>12307.2</v>
      </c>
      <c r="L19" s="42">
        <v>0</v>
      </c>
      <c r="M19" s="43">
        <f>G19*L19</f>
        <v>0</v>
      </c>
      <c r="N19" s="44"/>
      <c r="Q19" s="35" t="s">
        <v>38</v>
      </c>
      <c r="R19" s="45" t="s">
        <v>39</v>
      </c>
      <c r="S19" s="67" t="s">
        <v>52</v>
      </c>
      <c r="T19" s="46" t="s">
        <v>60</v>
      </c>
      <c r="U19" s="35" t="s">
        <v>40</v>
      </c>
      <c r="V19" s="47">
        <v>150</v>
      </c>
      <c r="W19" s="48" t="s">
        <v>30</v>
      </c>
      <c r="X19" s="48" t="s">
        <v>31</v>
      </c>
      <c r="Y19" s="49">
        <v>12307.2</v>
      </c>
      <c r="Z19" s="43">
        <f>V19*Y19</f>
        <v>1846080</v>
      </c>
    </row>
    <row r="20" spans="1:27" s="33" customFormat="1" ht="24" customHeight="1">
      <c r="A20" s="13"/>
      <c r="B20" s="22"/>
      <c r="C20" s="6" t="s">
        <v>41</v>
      </c>
      <c r="D20" s="6"/>
      <c r="E20" s="6"/>
      <c r="F20" s="6"/>
      <c r="G20" s="6"/>
      <c r="H20" s="6"/>
      <c r="I20" s="6"/>
      <c r="J20" s="5" t="s">
        <v>42</v>
      </c>
      <c r="K20" s="5"/>
      <c r="L20" s="5"/>
      <c r="M20" s="51">
        <f>SUM(M15:M19)</f>
        <v>0</v>
      </c>
      <c r="N20" s="24"/>
      <c r="O20" s="13"/>
      <c r="P20" s="13"/>
      <c r="Q20" s="4" t="s">
        <v>43</v>
      </c>
      <c r="R20" s="4"/>
      <c r="S20" s="4"/>
      <c r="T20" s="4"/>
      <c r="U20" s="4"/>
      <c r="V20" s="4"/>
      <c r="W20" s="52" t="s">
        <v>42</v>
      </c>
      <c r="X20" s="52"/>
      <c r="Y20" s="53"/>
      <c r="Z20" s="54">
        <v>4416647.3600000003</v>
      </c>
      <c r="AA20" s="13"/>
    </row>
    <row r="21" spans="1:27" s="33" customFormat="1" ht="24" customHeight="1">
      <c r="A21" s="13"/>
      <c r="B21" s="22"/>
      <c r="C21" s="6"/>
      <c r="D21" s="6"/>
      <c r="E21" s="6"/>
      <c r="F21" s="6"/>
      <c r="G21" s="6"/>
      <c r="H21" s="6"/>
      <c r="I21" s="6"/>
      <c r="J21" s="5" t="s">
        <v>44</v>
      </c>
      <c r="K21" s="5"/>
      <c r="L21" s="55">
        <v>0.22</v>
      </c>
      <c r="M21" s="51">
        <f>L21*M20</f>
        <v>0</v>
      </c>
      <c r="N21" s="24"/>
      <c r="O21" s="13"/>
      <c r="P21" s="13"/>
      <c r="Q21" s="4"/>
      <c r="R21" s="4"/>
      <c r="S21" s="4"/>
      <c r="T21" s="4"/>
      <c r="U21" s="4"/>
      <c r="V21" s="4"/>
      <c r="W21" s="53" t="s">
        <v>44</v>
      </c>
      <c r="X21" s="53"/>
      <c r="Y21" s="56">
        <v>0.22</v>
      </c>
      <c r="Z21" s="54">
        <f>Y21*Z20</f>
        <v>971662.41920000012</v>
      </c>
      <c r="AA21" s="13"/>
    </row>
    <row r="22" spans="1:27" s="33" customFormat="1" ht="24" customHeight="1">
      <c r="A22" s="13"/>
      <c r="B22" s="22"/>
      <c r="C22" s="6"/>
      <c r="D22" s="6"/>
      <c r="E22" s="6"/>
      <c r="F22" s="6"/>
      <c r="G22" s="6"/>
      <c r="H22" s="6"/>
      <c r="I22" s="6"/>
      <c r="J22" s="5" t="s">
        <v>45</v>
      </c>
      <c r="K22" s="5"/>
      <c r="L22" s="5"/>
      <c r="M22" s="51">
        <f>SUM(M20:M21)</f>
        <v>0</v>
      </c>
      <c r="N22" s="24"/>
      <c r="O22" s="13"/>
      <c r="P22" s="13"/>
      <c r="Q22" s="4"/>
      <c r="R22" s="4"/>
      <c r="S22" s="4"/>
      <c r="T22" s="4"/>
      <c r="U22" s="4"/>
      <c r="V22" s="4"/>
      <c r="W22" s="52" t="s">
        <v>45</v>
      </c>
      <c r="X22" s="52"/>
      <c r="Y22" s="53"/>
      <c r="Z22" s="54">
        <f>SUM(Z20:Z21)</f>
        <v>5388309.7792000007</v>
      </c>
      <c r="AA22" s="13"/>
    </row>
    <row r="23" spans="1:27" s="33" customFormat="1" ht="24" customHeight="1">
      <c r="A23" s="13"/>
      <c r="B23" s="22"/>
      <c r="C23" s="13"/>
      <c r="D23" s="13"/>
      <c r="E23" s="13"/>
      <c r="F23" s="13"/>
      <c r="G23" s="13"/>
      <c r="H23" s="13"/>
      <c r="I23" s="13"/>
      <c r="J23" s="17"/>
      <c r="K23" s="17"/>
      <c r="L23" s="13"/>
      <c r="M23" s="13"/>
      <c r="N23" s="24"/>
      <c r="O23" s="13"/>
      <c r="P23" s="13"/>
      <c r="Q23" s="3" t="s">
        <v>46</v>
      </c>
      <c r="R23" s="3"/>
      <c r="S23" s="3"/>
      <c r="T23" s="3"/>
      <c r="U23" s="3"/>
      <c r="V23" s="3"/>
      <c r="W23" s="3"/>
      <c r="X23" s="3"/>
      <c r="Y23" s="3"/>
      <c r="Z23" s="3"/>
      <c r="AA23" s="13"/>
    </row>
    <row r="24" spans="1:27" s="33" customFormat="1" ht="15.75" customHeight="1">
      <c r="A24" s="13"/>
      <c r="B24" s="22"/>
      <c r="C24" s="8"/>
      <c r="D24" s="8"/>
      <c r="E24" s="8"/>
      <c r="F24" s="57"/>
      <c r="G24" s="58"/>
      <c r="H24" s="57"/>
      <c r="I24" s="58"/>
      <c r="J24" s="59"/>
      <c r="K24" s="59"/>
      <c r="L24" s="13"/>
      <c r="M24" s="13"/>
      <c r="N24" s="24"/>
      <c r="O24" s="13"/>
      <c r="P24" s="13"/>
      <c r="Q24" s="3"/>
      <c r="R24" s="3"/>
      <c r="S24" s="3"/>
      <c r="T24" s="3"/>
      <c r="U24" s="3"/>
      <c r="V24" s="3"/>
      <c r="W24" s="3"/>
      <c r="X24" s="3"/>
      <c r="Y24" s="3"/>
      <c r="Z24" s="3"/>
      <c r="AA24" s="13"/>
    </row>
    <row r="25" spans="1:27">
      <c r="B25" s="22"/>
      <c r="C25" s="2" t="s">
        <v>47</v>
      </c>
      <c r="D25" s="2"/>
      <c r="E25" s="2"/>
      <c r="F25" s="57"/>
      <c r="G25" s="61" t="s">
        <v>48</v>
      </c>
      <c r="H25" s="57" t="s">
        <v>49</v>
      </c>
      <c r="I25" s="60" t="s">
        <v>50</v>
      </c>
      <c r="J25" s="61"/>
      <c r="K25" s="61"/>
      <c r="N25" s="24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6.5" customHeight="1"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15.75" customHeight="1"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84.75" customHeight="1">
      <c r="B28" s="1" t="s">
        <v>51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7" ht="24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7" ht="24.7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Q30" s="3"/>
      <c r="R30" s="3"/>
      <c r="S30" s="3"/>
      <c r="T30" s="3"/>
      <c r="U30" s="3"/>
      <c r="V30" s="3"/>
      <c r="W30" s="3"/>
      <c r="X30" s="3"/>
      <c r="Y30" s="3"/>
      <c r="Z30" s="3"/>
      <c r="AA30" s="65"/>
    </row>
    <row r="31" spans="1:27" ht="24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Q31" s="3"/>
      <c r="R31" s="3"/>
      <c r="S31" s="3"/>
      <c r="T31" s="3"/>
      <c r="U31" s="3"/>
      <c r="V31" s="3"/>
      <c r="W31" s="3"/>
      <c r="X31" s="3"/>
      <c r="Y31" s="3"/>
      <c r="Z31" s="3"/>
      <c r="AA31" s="65"/>
    </row>
    <row r="32" spans="1:27" ht="24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Q32" s="3"/>
      <c r="R32" s="3"/>
      <c r="S32" s="3"/>
      <c r="T32" s="3"/>
      <c r="U32" s="3"/>
      <c r="V32" s="3"/>
      <c r="W32" s="3"/>
      <c r="X32" s="3"/>
      <c r="Y32" s="3"/>
      <c r="Z32" s="3"/>
      <c r="AA32" s="65"/>
    </row>
    <row r="33" spans="2:27" ht="24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Q33" s="3"/>
      <c r="R33" s="3"/>
      <c r="S33" s="3"/>
      <c r="T33" s="3"/>
      <c r="U33" s="3"/>
      <c r="V33" s="3"/>
      <c r="W33" s="3"/>
      <c r="X33" s="3"/>
      <c r="Y33" s="3"/>
      <c r="Z33" s="3"/>
      <c r="AA33" s="65"/>
    </row>
    <row r="34" spans="2:27" ht="24.75" customHeight="1">
      <c r="Q34" s="3"/>
      <c r="R34" s="3"/>
      <c r="S34" s="3"/>
      <c r="T34" s="3"/>
      <c r="U34" s="3"/>
      <c r="V34" s="3"/>
      <c r="W34" s="3"/>
      <c r="X34" s="3"/>
      <c r="Y34" s="3"/>
      <c r="Z34" s="3"/>
      <c r="AA34" s="65"/>
    </row>
    <row r="35" spans="2:27" ht="24.75" customHeight="1">
      <c r="Q35" s="3"/>
      <c r="R35" s="3"/>
      <c r="S35" s="3"/>
      <c r="T35" s="3"/>
      <c r="U35" s="3"/>
      <c r="V35" s="3"/>
      <c r="W35" s="3"/>
      <c r="X35" s="3"/>
      <c r="Y35" s="3"/>
      <c r="Z35" s="3"/>
      <c r="AA35" s="65"/>
    </row>
    <row r="36" spans="2:27" ht="24.75" customHeight="1">
      <c r="Q36" s="3"/>
      <c r="R36" s="3"/>
      <c r="S36" s="3"/>
      <c r="T36" s="3"/>
      <c r="U36" s="3"/>
      <c r="V36" s="3"/>
      <c r="W36" s="3"/>
      <c r="X36" s="3"/>
      <c r="Y36" s="3"/>
      <c r="Z36" s="3"/>
      <c r="AA36" s="65"/>
    </row>
    <row r="37" spans="2:27" ht="24.75" customHeight="1">
      <c r="Q37" s="3"/>
      <c r="R37" s="3"/>
      <c r="S37" s="3"/>
      <c r="T37" s="3"/>
      <c r="U37" s="3"/>
      <c r="V37" s="3"/>
      <c r="W37" s="3"/>
      <c r="X37" s="3"/>
      <c r="Y37" s="3"/>
      <c r="Z37" s="3"/>
      <c r="AA37" s="65"/>
    </row>
    <row r="38" spans="2:27" ht="24.75" customHeight="1"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2:27" ht="24.75" customHeight="1"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2:27" ht="24.75" customHeight="1">
      <c r="Q40" s="3"/>
      <c r="R40" s="3"/>
      <c r="S40" s="3"/>
      <c r="T40" s="3"/>
      <c r="U40" s="3"/>
      <c r="V40" s="3"/>
      <c r="W40" s="3"/>
      <c r="X40" s="3"/>
      <c r="Y40" s="3"/>
      <c r="Z40" s="3"/>
    </row>
  </sheetData>
  <mergeCells count="23">
    <mergeCell ref="C24:E24"/>
    <mergeCell ref="C25:E25"/>
    <mergeCell ref="B28:N33"/>
    <mergeCell ref="Q27:Z30"/>
    <mergeCell ref="Q31:Z34"/>
    <mergeCell ref="Q35:Z38"/>
    <mergeCell ref="Q39:Z40"/>
    <mergeCell ref="J20:L20"/>
    <mergeCell ref="Q20:V22"/>
    <mergeCell ref="J21:K21"/>
    <mergeCell ref="J22:L22"/>
    <mergeCell ref="Q23:Z26"/>
    <mergeCell ref="C10:D10"/>
    <mergeCell ref="F10:G10"/>
    <mergeCell ref="C11:D11"/>
    <mergeCell ref="F11:G11"/>
    <mergeCell ref="C20:I22"/>
    <mergeCell ref="B1:N1"/>
    <mergeCell ref="Q1:Z1"/>
    <mergeCell ref="C7:M7"/>
    <mergeCell ref="Q7:Z7"/>
    <mergeCell ref="C9:D9"/>
    <mergeCell ref="F9:G9"/>
  </mergeCells>
  <pageMargins left="0.25" right="0.25" top="0.75" bottom="0.75" header="0.511811023622047" footer="0.511811023622047"/>
  <pageSetup scale="24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14:formula2>
            <xm:f>0</xm:f>
          </x14:formula2>
          <xm:sqref>S15:S19</xm:sqref>
        </x14:dataValidation>
        <x14:dataValidation type="list" allowBlank="1" showInputMessage="1" showErrorMessage="1">
          <x14:formula1>
            <xm:f>Справочники!$A$7:$A$9</xm:f>
          </x14:formula1>
          <x14:formula2>
            <xm:f>0</xm:f>
          </x14:formula2>
          <xm:sqref>W15:W19</xm:sqref>
        </x14:dataValidation>
        <x14:dataValidation type="list" allowBlank="1" showInputMessage="1" showErrorMessage="1">
          <x14:formula1>
            <xm:f>Справочники!$A$12:$A$14</xm:f>
          </x14:formula1>
          <x14:formula2>
            <xm:f>0</xm:f>
          </x14:formula2>
          <xm:sqref>X15:X19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zoomScaleNormal="100" workbookViewId="0">
      <selection activeCell="A12" sqref="A12"/>
    </sheetView>
  </sheetViews>
  <sheetFormatPr defaultColWidth="9" defaultRowHeight="12.75"/>
  <cols>
    <col min="1" max="16384" width="9" style="65"/>
  </cols>
  <sheetData>
    <row r="1" spans="1:1" ht="15.75">
      <c r="A1" s="13" t="s">
        <v>27</v>
      </c>
    </row>
    <row r="2" spans="1:1" ht="15.75">
      <c r="A2" s="13" t="s">
        <v>52</v>
      </c>
    </row>
    <row r="3" spans="1:1" ht="15.75">
      <c r="A3" s="13" t="s">
        <v>53</v>
      </c>
    </row>
    <row r="4" spans="1:1" ht="15.75">
      <c r="A4" s="13" t="s">
        <v>54</v>
      </c>
    </row>
    <row r="5" spans="1:1" ht="15.75">
      <c r="A5" s="13" t="s">
        <v>55</v>
      </c>
    </row>
    <row r="7" spans="1:1" ht="15.75">
      <c r="A7" s="13" t="s">
        <v>30</v>
      </c>
    </row>
    <row r="8" spans="1:1" ht="44.25" customHeight="1">
      <c r="A8" s="66" t="s">
        <v>56</v>
      </c>
    </row>
    <row r="9" spans="1:1" ht="15.75">
      <c r="A9" s="13" t="s">
        <v>57</v>
      </c>
    </row>
    <row r="12" spans="1:1">
      <c r="A12" s="65" t="s">
        <v>58</v>
      </c>
    </row>
    <row r="13" spans="1:1">
      <c r="A13" s="65" t="s">
        <v>59</v>
      </c>
    </row>
    <row r="14" spans="1:1">
      <c r="A14" s="65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Максимов Алексей Геннадьевич</cp:lastModifiedBy>
  <cp:revision>2</cp:revision>
  <cp:lastPrinted>2025-02-11T11:26:17Z</cp:lastPrinted>
  <dcterms:created xsi:type="dcterms:W3CDTF">2023-05-26T08:17:29Z</dcterms:created>
  <dcterms:modified xsi:type="dcterms:W3CDTF">2026-08-05T02:44:23Z</dcterms:modified>
  <dc:language>ru-RU</dc:language>
</cp:coreProperties>
</file>