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ОМТС\ССГ\ГКПЗ этап 3\0_запуск на мониторинг\аппаратура связи\"/>
    </mc:Choice>
  </mc:AlternateContent>
  <bookViews>
    <workbookView xWindow="0" yWindow="0" windowWidth="16380" windowHeight="8190" tabRatio="500"/>
  </bookViews>
  <sheets>
    <sheet name="Комм. предл" sheetId="1" r:id="rId1"/>
  </sheets>
  <definedNames>
    <definedName name="_xlnm._FilterDatabase" localSheetId="0" hidden="1">'Комм. предл'!$B$8:$L$66</definedName>
  </definedName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69" i="1" l="1"/>
  <c r="G69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44" i="1"/>
  <c r="J64" i="1" l="1"/>
  <c r="J66" i="1" s="1"/>
</calcChain>
</file>

<file path=xl/sharedStrings.xml><?xml version="1.0" encoding="utf-8"?>
<sst xmlns="http://schemas.openxmlformats.org/spreadsheetml/2006/main" count="128" uniqueCount="74">
  <si>
    <t>КОММЕРЧЕСКОЕ ПРЕДЛОЖЕНИЕ</t>
  </si>
  <si>
    <t>Наименование Участника:</t>
  </si>
  <si>
    <t>№
п/п</t>
  </si>
  <si>
    <t>Наименование предлагаемой продукции (товары, работы, услуги)</t>
  </si>
  <si>
    <t>Страна происхождения товара</t>
  </si>
  <si>
    <t>Ед. изм.</t>
  </si>
  <si>
    <t>Количество</t>
  </si>
  <si>
    <t>Итоговая стоимость позиции,
руб. без НДС</t>
  </si>
  <si>
    <t>Применение законодательства о национальном режиме</t>
  </si>
  <si>
    <t>Цена единицы продукции,
руб. без НДС</t>
  </si>
  <si>
    <t>Код ОКПД2</t>
  </si>
  <si>
    <t>ИТОГО</t>
  </si>
  <si>
    <t>ИТОГО стоимость без НДС</t>
  </si>
  <si>
    <t>НДС</t>
  </si>
  <si>
    <t>шт.</t>
  </si>
  <si>
    <t>ИТОГО стоимость с учетом НДС</t>
  </si>
  <si>
    <t>Аккумулятор для мегаомметра герметичный Ni-Mh 7.2В 3А.ч Sonel CS-SMP508SL 260.7х25.6х25.6мм</t>
  </si>
  <si>
    <t>Антенна 4G/3G/GSM для оборудования сотовой связи Teleofis RC40 разъем SMA 20Вт 900/1800МГц</t>
  </si>
  <si>
    <t>Антенна автомобильная ComTech ADM153H (врезное основание)</t>
  </si>
  <si>
    <t>Антенна автомобильная Diamond M150GSA</t>
  </si>
  <si>
    <t>Антенна базовая широкополосная ComTech TY420E5-9 300Вт 380-440МГц</t>
  </si>
  <si>
    <t>Антенна портативная для рации Lira A-SMAF-V14 160-174МГц</t>
  </si>
  <si>
    <t>Антенна стационарная для радиостанции A-300M-VHF 200Вт 150-174МГц</t>
  </si>
  <si>
    <t>Батарея аккумуляторная 12В 17А.ч CSB GP12170</t>
  </si>
  <si>
    <t>Батарея аккумуляторная 12В 18А.ч Haze AGM HZB12-18</t>
  </si>
  <si>
    <t>Батарея аккумуляторная 12В 7.2А.ч Delta DTM 1207</t>
  </si>
  <si>
    <t>Батарея аккумуляторная свинцово-кислотная 12В 12А.ч Delta DT 1212</t>
  </si>
  <si>
    <t>Блок питания Mean Well MDR-20-24 24Вт 1А 24В на DIN-рейку 22.5х90х100мм</t>
  </si>
  <si>
    <t>Блок питания Mean Well MDR-60-24 60Вт 2.5А 24В на DIN-рейку 100х40х90мм</t>
  </si>
  <si>
    <t>Блок питания Teleofis PS12-500s 6Вт 0.5А 12В</t>
  </si>
  <si>
    <t>Блок питания импульсный Sirus PS-1215U 15А 13.6В</t>
  </si>
  <si>
    <t>Источник бесперебойного питания Eltena Monolith E1000RTLT</t>
  </si>
  <si>
    <t>Источник бесперебойного питания Волна ББП-5/30 220/12В DCВ 30А АКБ 26А.ч</t>
  </si>
  <si>
    <t>Источник бесперебойного питания Форпост ИБЭП-220/60B-10A-3U LAN AC/DC 187…253В 600Вт в стойку 19"</t>
  </si>
  <si>
    <t>Кабель волоконно-оптический встроенный в грозозащитный трос одномодовый G.652.D ОКГТ-Ц-16 10.1мм</t>
  </si>
  <si>
    <t>Кабель интерфейсный СегментКИ-485-Энг(A)-HF 2х2х0.6 RS-485</t>
  </si>
  <si>
    <t>Кабель оптический одномодовый 9/125мкм LSZH G657 1вол CO-FTTH1-1</t>
  </si>
  <si>
    <t>Кабель связи КСПП 1х4х1.2</t>
  </si>
  <si>
    <t>Конденсатор связи СМПВ 110/V3-6.4 УХЛ1</t>
  </si>
  <si>
    <t>Коннектор RJ45 TP-8P8C 100шт</t>
  </si>
  <si>
    <t>Кросс оптический на 24 порта укомплектованный ШКОС-С-1U/2-24-SC~24-SC/SM~24-SC/UPC стоечный</t>
  </si>
  <si>
    <t>Кросс оптический ШКОН-Р/1-4SC/LC/UPC</t>
  </si>
  <si>
    <t>Модем GSM Teleofis RX108-L RS-485</t>
  </si>
  <si>
    <t>Модуль дискретного ввода НТК Интерфейс ТС430</t>
  </si>
  <si>
    <t>Модуль доступа МД-Е1</t>
  </si>
  <si>
    <t>Модуль доступа Микран МД1-1РУ+4С ЖНКЮ.465624.029-11</t>
  </si>
  <si>
    <t>Модуль интерфейсный Zelax MIM-2хE1A</t>
  </si>
  <si>
    <t>Модуль интерфейсный Zelax MIME-4xFXO</t>
  </si>
  <si>
    <t>Модуль интерфейсный Zelax MIME-4xFXS</t>
  </si>
  <si>
    <t>Переходник BU-312 BNC-штекер(male)-UHF-гнездо(female)</t>
  </si>
  <si>
    <t>Преобразователь напряжения АПН-24/12-15</t>
  </si>
  <si>
    <t>Преобразователь Пульсар RS-232/RS-485-Ethernet</t>
  </si>
  <si>
    <t>Радиостанция аналогово-цифровая портативная Р-360 136-174/400-470МГц 5Вт</t>
  </si>
  <si>
    <t>Радиостанция возимая Пульсар РВД-2500.Д1 136-174МГц IP54</t>
  </si>
  <si>
    <t>Радиостанция возимая Уральские заводы Эрика-260 136-174/400-470МГц 1024 канала 20Вт IP54 12В</t>
  </si>
  <si>
    <t>Разъем BNCm для кабеля RG213</t>
  </si>
  <si>
    <t>Разъем обжимной B (BNC) B-111B-2</t>
  </si>
  <si>
    <t>Разъем обжимной B (BNC) B-112/8D NGD</t>
  </si>
  <si>
    <t>Разъем обжимной BNC B-111F RadioLab для кабеля RG-58/U</t>
  </si>
  <si>
    <t>Разъем обжимной PL-259 (вилка) U (UHF) U-112B NGB</t>
  </si>
  <si>
    <t>Разъем обжимной U-111B для кабеля</t>
  </si>
  <si>
    <t>Разъем обжимной UHF (PL),розетка U (UHF) U-212B NGD</t>
  </si>
  <si>
    <t>Разъем прижимной для коаксиального кабеля N-112/8D NGT</t>
  </si>
  <si>
    <t>Разъем телефонный Gembird RJ9 4P4C 100шт</t>
  </si>
  <si>
    <t>Рация Roger КР-50 400-470МГц 16 каналов 9Вт</t>
  </si>
  <si>
    <t>Регистратор записи телефонных разговоров Icon TR8NS Ethernet, USB, WEB-интерфейс</t>
  </si>
  <si>
    <t>Тангента для радиостанций Motorola PMMN4090</t>
  </si>
  <si>
    <t>Телефон проводной цифровой Ericsson-LG LDP-7224D черный RJ11,RG9 Н,Caller ID</t>
  </si>
  <si>
    <t>Тестер для витой пары Cabeus NF-8200 CT-LCD-RJ45-Scan (LCD дисплей, тон-генератор)</t>
  </si>
  <si>
    <t>Фильтр присоединения ФП 48-1000кГц 6400пФ УХЛ1</t>
  </si>
  <si>
    <t>Фильтр присоединения ФП 55-1000кГц 4400пФ УХЛ1</t>
  </si>
  <si>
    <t>Шнур телефонный RJ10(4P4C) 7м белый</t>
  </si>
  <si>
    <t>м.</t>
  </si>
  <si>
    <t>В т.ч. на пополнение аварийного запаса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</si>
</sst>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>
    <font>
      <sz val="10"/>
      <color rgb="FF000000"/>
      <name val="PT Mono"/>
      <family val="2"/>
      <charset val="204"/>
    </font>
    <font>
      <sz val="10"/>
      <color rgb="FF000000"/>
      <name val="PT Mono"/>
      <family val="2"/>
      <charset val="204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/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0" fontId="2" fillId="3" borderId="3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4" fontId="2" fillId="2" borderId="4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top" wrapText="1"/>
    </xf>
    <xf numFmtId="4" fontId="3" fillId="2" borderId="9" xfId="0" applyNumberFormat="1" applyFont="1" applyFill="1" applyBorder="1" applyAlignment="1">
      <alignment horizontal="right" vertical="center"/>
    </xf>
    <xf numFmtId="4" fontId="3" fillId="2" borderId="7" xfId="0" applyNumberFormat="1" applyFont="1" applyFill="1" applyBorder="1" applyAlignment="1">
      <alignment horizontal="right" vertical="center"/>
    </xf>
    <xf numFmtId="4" fontId="3" fillId="2" borderId="10" xfId="0" applyNumberFormat="1" applyFont="1" applyFill="1" applyBorder="1" applyAlignment="1">
      <alignment horizontal="right" vertical="center"/>
    </xf>
    <xf numFmtId="4" fontId="3" fillId="2" borderId="5" xfId="0" applyNumberFormat="1" applyFont="1" applyFill="1" applyBorder="1" applyAlignment="1">
      <alignment horizontal="right" vertical="center"/>
    </xf>
    <xf numFmtId="4" fontId="3" fillId="2" borderId="15" xfId="0" applyNumberFormat="1" applyFont="1" applyFill="1" applyBorder="1" applyAlignment="1">
      <alignment horizontal="right" vertical="center"/>
    </xf>
    <xf numFmtId="4" fontId="3" fillId="2" borderId="6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Border="1" applyAlignment="1">
      <alignment horizontal="right" vertical="center"/>
    </xf>
    <xf numFmtId="4" fontId="3" fillId="2" borderId="12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43" fontId="2" fillId="2" borderId="0" xfId="1" applyFont="1" applyFill="1" applyAlignment="1">
      <alignment horizontal="right" vertical="top"/>
    </xf>
    <xf numFmtId="43" fontId="2" fillId="4" borderId="4" xfId="1" applyFont="1" applyFill="1" applyBorder="1" applyAlignment="1">
      <alignment horizontal="center" vertical="top" wrapText="1"/>
    </xf>
    <xf numFmtId="4" fontId="2" fillId="4" borderId="4" xfId="0" applyNumberFormat="1" applyFont="1" applyFill="1" applyBorder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70"/>
  <sheetViews>
    <sheetView showGridLines="0" tabSelected="1" topLeftCell="A22" zoomScale="57" zoomScaleNormal="57" workbookViewId="0">
      <selection activeCell="P60" sqref="P60"/>
    </sheetView>
  </sheetViews>
  <sheetFormatPr defaultColWidth="18.5703125" defaultRowHeight="15.75"/>
  <cols>
    <col min="1" max="2" width="4.5703125" style="2" customWidth="1"/>
    <col min="3" max="3" width="12.140625" style="2" customWidth="1"/>
    <col min="4" max="4" width="68.140625" style="2" customWidth="1"/>
    <col min="5" max="5" width="19.42578125" style="2" customWidth="1"/>
    <col min="6" max="6" width="9.85546875" style="2" bestFit="1" customWidth="1"/>
    <col min="7" max="7" width="14.7109375" style="2" bestFit="1" customWidth="1"/>
    <col min="8" max="8" width="24" style="2" bestFit="1" customWidth="1"/>
    <col min="9" max="10" width="18.85546875" style="2" customWidth="1"/>
    <col min="11" max="11" width="14.7109375" style="2" bestFit="1" customWidth="1"/>
    <col min="12" max="12" width="24.42578125" style="2" customWidth="1"/>
    <col min="13" max="16384" width="18.5703125" style="2"/>
  </cols>
  <sheetData>
    <row r="1" spans="2:12" ht="16.5" thickBot="1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>
      <c r="B2" s="3"/>
    </row>
    <row r="3" spans="2:12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</row>
    <row r="4" spans="2:12">
      <c r="B4" s="3"/>
    </row>
    <row r="5" spans="2:12">
      <c r="B5" s="3"/>
      <c r="C5" s="5" t="s">
        <v>1</v>
      </c>
      <c r="D5" s="5"/>
      <c r="E5" s="6"/>
      <c r="F5" s="6"/>
      <c r="G5" s="6"/>
      <c r="H5" s="6"/>
      <c r="I5" s="6"/>
      <c r="J5" s="7"/>
      <c r="K5" s="7"/>
    </row>
    <row r="6" spans="2:12">
      <c r="B6" s="3"/>
    </row>
    <row r="7" spans="2:12" ht="63">
      <c r="B7" s="3"/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73</v>
      </c>
      <c r="I7" s="8" t="s">
        <v>9</v>
      </c>
      <c r="J7" s="8" t="s">
        <v>7</v>
      </c>
      <c r="K7" s="8" t="s">
        <v>10</v>
      </c>
      <c r="L7" s="8" t="s">
        <v>8</v>
      </c>
    </row>
    <row r="8" spans="2:12" ht="31.5">
      <c r="B8" s="3"/>
      <c r="C8" s="9">
        <v>1</v>
      </c>
      <c r="D8" s="10" t="s">
        <v>16</v>
      </c>
      <c r="E8" s="8"/>
      <c r="F8" s="9" t="s">
        <v>14</v>
      </c>
      <c r="G8" s="9">
        <v>2</v>
      </c>
      <c r="H8" s="9"/>
      <c r="I8" s="41"/>
      <c r="J8" s="11">
        <f t="shared" ref="J8:J43" si="0">I8*G8</f>
        <v>0</v>
      </c>
      <c r="K8" s="8"/>
      <c r="L8" s="8"/>
    </row>
    <row r="9" spans="2:12" ht="31.5">
      <c r="B9" s="3"/>
      <c r="C9" s="9">
        <v>2</v>
      </c>
      <c r="D9" s="10" t="s">
        <v>17</v>
      </c>
      <c r="E9" s="8"/>
      <c r="F9" s="9" t="s">
        <v>14</v>
      </c>
      <c r="G9" s="9">
        <v>5</v>
      </c>
      <c r="H9" s="9"/>
      <c r="I9" s="41"/>
      <c r="J9" s="11">
        <f t="shared" si="0"/>
        <v>0</v>
      </c>
      <c r="K9" s="8"/>
      <c r="L9" s="8"/>
    </row>
    <row r="10" spans="2:12" ht="31.5">
      <c r="B10" s="3"/>
      <c r="C10" s="9">
        <v>3</v>
      </c>
      <c r="D10" s="10" t="s">
        <v>18</v>
      </c>
      <c r="E10" s="8"/>
      <c r="F10" s="9" t="s">
        <v>14</v>
      </c>
      <c r="G10" s="9">
        <v>9</v>
      </c>
      <c r="H10" s="9">
        <v>9</v>
      </c>
      <c r="I10" s="41"/>
      <c r="J10" s="11">
        <f t="shared" si="0"/>
        <v>0</v>
      </c>
      <c r="K10" s="8"/>
      <c r="L10" s="8"/>
    </row>
    <row r="11" spans="2:12">
      <c r="B11" s="3"/>
      <c r="C11" s="9">
        <v>4</v>
      </c>
      <c r="D11" s="10" t="s">
        <v>19</v>
      </c>
      <c r="E11" s="8"/>
      <c r="F11" s="9" t="s">
        <v>14</v>
      </c>
      <c r="G11" s="9">
        <v>10</v>
      </c>
      <c r="H11" s="9"/>
      <c r="I11" s="41"/>
      <c r="J11" s="11">
        <f t="shared" si="0"/>
        <v>0</v>
      </c>
      <c r="K11" s="8"/>
      <c r="L11" s="8"/>
    </row>
    <row r="12" spans="2:12" ht="31.5">
      <c r="B12" s="3"/>
      <c r="C12" s="9">
        <v>5</v>
      </c>
      <c r="D12" s="10" t="s">
        <v>20</v>
      </c>
      <c r="E12" s="8"/>
      <c r="F12" s="9" t="s">
        <v>14</v>
      </c>
      <c r="G12" s="9">
        <v>1</v>
      </c>
      <c r="H12" s="9">
        <v>1</v>
      </c>
      <c r="I12" s="41"/>
      <c r="J12" s="11">
        <f t="shared" si="0"/>
        <v>0</v>
      </c>
      <c r="K12" s="8"/>
      <c r="L12" s="8"/>
    </row>
    <row r="13" spans="2:12">
      <c r="B13" s="3"/>
      <c r="C13" s="9">
        <v>6</v>
      </c>
      <c r="D13" s="10" t="s">
        <v>21</v>
      </c>
      <c r="E13" s="8"/>
      <c r="F13" s="9" t="s">
        <v>14</v>
      </c>
      <c r="G13" s="9">
        <v>25</v>
      </c>
      <c r="H13" s="9">
        <v>5</v>
      </c>
      <c r="I13" s="41"/>
      <c r="J13" s="11">
        <f t="shared" si="0"/>
        <v>0</v>
      </c>
      <c r="K13" s="8"/>
      <c r="L13" s="8"/>
    </row>
    <row r="14" spans="2:12" ht="31.5">
      <c r="B14" s="3"/>
      <c r="C14" s="9">
        <v>7</v>
      </c>
      <c r="D14" s="10" t="s">
        <v>22</v>
      </c>
      <c r="E14" s="8"/>
      <c r="F14" s="9" t="s">
        <v>14</v>
      </c>
      <c r="G14" s="9">
        <v>6</v>
      </c>
      <c r="H14" s="9">
        <v>6</v>
      </c>
      <c r="I14" s="41"/>
      <c r="J14" s="11">
        <f t="shared" si="0"/>
        <v>0</v>
      </c>
      <c r="K14" s="8"/>
      <c r="L14" s="8"/>
    </row>
    <row r="15" spans="2:12">
      <c r="B15" s="3"/>
      <c r="C15" s="9">
        <v>8</v>
      </c>
      <c r="D15" s="10" t="s">
        <v>23</v>
      </c>
      <c r="E15" s="8"/>
      <c r="F15" s="9" t="s">
        <v>14</v>
      </c>
      <c r="G15" s="9">
        <v>60</v>
      </c>
      <c r="H15" s="9"/>
      <c r="I15" s="41"/>
      <c r="J15" s="11">
        <f t="shared" si="0"/>
        <v>0</v>
      </c>
      <c r="K15" s="8"/>
      <c r="L15" s="8"/>
    </row>
    <row r="16" spans="2:12">
      <c r="B16" s="3"/>
      <c r="C16" s="9">
        <v>9</v>
      </c>
      <c r="D16" s="10" t="s">
        <v>24</v>
      </c>
      <c r="E16" s="8"/>
      <c r="F16" s="9" t="s">
        <v>14</v>
      </c>
      <c r="G16" s="9">
        <v>20</v>
      </c>
      <c r="H16" s="9"/>
      <c r="I16" s="41"/>
      <c r="J16" s="11">
        <f t="shared" si="0"/>
        <v>0</v>
      </c>
      <c r="K16" s="8"/>
      <c r="L16" s="8"/>
    </row>
    <row r="17" spans="2:12">
      <c r="B17" s="3"/>
      <c r="C17" s="9">
        <v>10</v>
      </c>
      <c r="D17" s="10" t="s">
        <v>25</v>
      </c>
      <c r="E17" s="8"/>
      <c r="F17" s="9" t="s">
        <v>14</v>
      </c>
      <c r="G17" s="9">
        <v>98</v>
      </c>
      <c r="H17" s="9">
        <v>4</v>
      </c>
      <c r="I17" s="41"/>
      <c r="J17" s="11">
        <f t="shared" si="0"/>
        <v>0</v>
      </c>
      <c r="K17" s="8"/>
      <c r="L17" s="8"/>
    </row>
    <row r="18" spans="2:12" ht="31.5">
      <c r="B18" s="3"/>
      <c r="C18" s="9">
        <v>11</v>
      </c>
      <c r="D18" s="10" t="s">
        <v>26</v>
      </c>
      <c r="E18" s="8"/>
      <c r="F18" s="9" t="s">
        <v>14</v>
      </c>
      <c r="G18" s="9">
        <v>60</v>
      </c>
      <c r="H18" s="9"/>
      <c r="I18" s="41"/>
      <c r="J18" s="11">
        <f t="shared" si="0"/>
        <v>0</v>
      </c>
      <c r="K18" s="8"/>
      <c r="L18" s="8"/>
    </row>
    <row r="19" spans="2:12" ht="31.5">
      <c r="B19" s="3"/>
      <c r="C19" s="9">
        <v>12</v>
      </c>
      <c r="D19" s="10" t="s">
        <v>27</v>
      </c>
      <c r="E19" s="8"/>
      <c r="F19" s="9" t="s">
        <v>14</v>
      </c>
      <c r="G19" s="9">
        <v>4</v>
      </c>
      <c r="H19" s="9"/>
      <c r="I19" s="41"/>
      <c r="J19" s="11">
        <f t="shared" si="0"/>
        <v>0</v>
      </c>
      <c r="K19" s="8"/>
      <c r="L19" s="8"/>
    </row>
    <row r="20" spans="2:12" ht="31.5">
      <c r="B20" s="3"/>
      <c r="C20" s="9">
        <v>13</v>
      </c>
      <c r="D20" s="10" t="s">
        <v>28</v>
      </c>
      <c r="E20" s="8"/>
      <c r="F20" s="9" t="s">
        <v>14</v>
      </c>
      <c r="G20" s="9">
        <v>3</v>
      </c>
      <c r="H20" s="9"/>
      <c r="I20" s="41"/>
      <c r="J20" s="11">
        <f t="shared" si="0"/>
        <v>0</v>
      </c>
      <c r="K20" s="8"/>
      <c r="L20" s="8"/>
    </row>
    <row r="21" spans="2:12">
      <c r="B21" s="3"/>
      <c r="C21" s="9">
        <v>14</v>
      </c>
      <c r="D21" s="10" t="s">
        <v>29</v>
      </c>
      <c r="E21" s="8"/>
      <c r="F21" s="9" t="s">
        <v>14</v>
      </c>
      <c r="G21" s="9">
        <v>5</v>
      </c>
      <c r="H21" s="9"/>
      <c r="I21" s="41"/>
      <c r="J21" s="11">
        <f t="shared" si="0"/>
        <v>0</v>
      </c>
      <c r="K21" s="8"/>
      <c r="L21" s="8"/>
    </row>
    <row r="22" spans="2:12">
      <c r="B22" s="3"/>
      <c r="C22" s="9">
        <v>15</v>
      </c>
      <c r="D22" s="10" t="s">
        <v>30</v>
      </c>
      <c r="E22" s="8"/>
      <c r="F22" s="9" t="s">
        <v>14</v>
      </c>
      <c r="G22" s="9">
        <v>20</v>
      </c>
      <c r="H22" s="9"/>
      <c r="I22" s="41"/>
      <c r="J22" s="11">
        <f t="shared" si="0"/>
        <v>0</v>
      </c>
      <c r="K22" s="8"/>
      <c r="L22" s="8"/>
    </row>
    <row r="23" spans="2:12">
      <c r="B23" s="3"/>
      <c r="C23" s="9">
        <v>16</v>
      </c>
      <c r="D23" s="10" t="s">
        <v>31</v>
      </c>
      <c r="E23" s="8"/>
      <c r="F23" s="9" t="s">
        <v>14</v>
      </c>
      <c r="G23" s="9">
        <v>2</v>
      </c>
      <c r="H23" s="9">
        <v>2</v>
      </c>
      <c r="I23" s="41"/>
      <c r="J23" s="11">
        <f t="shared" si="0"/>
        <v>0</v>
      </c>
      <c r="K23" s="8"/>
      <c r="L23" s="8"/>
    </row>
    <row r="24" spans="2:12" ht="31.5">
      <c r="B24" s="3"/>
      <c r="C24" s="9">
        <v>17</v>
      </c>
      <c r="D24" s="10" t="s">
        <v>32</v>
      </c>
      <c r="E24" s="8"/>
      <c r="F24" s="9" t="s">
        <v>14</v>
      </c>
      <c r="G24" s="9">
        <v>2</v>
      </c>
      <c r="H24" s="9">
        <v>2</v>
      </c>
      <c r="I24" s="41"/>
      <c r="J24" s="11">
        <f t="shared" si="0"/>
        <v>0</v>
      </c>
      <c r="K24" s="8"/>
      <c r="L24" s="8"/>
    </row>
    <row r="25" spans="2:12" ht="31.5">
      <c r="B25" s="3"/>
      <c r="C25" s="9">
        <v>18</v>
      </c>
      <c r="D25" s="10" t="s">
        <v>33</v>
      </c>
      <c r="E25" s="8"/>
      <c r="F25" s="9" t="s">
        <v>14</v>
      </c>
      <c r="G25" s="9">
        <v>1</v>
      </c>
      <c r="H25" s="9">
        <v>1</v>
      </c>
      <c r="I25" s="41"/>
      <c r="J25" s="11">
        <f t="shared" si="0"/>
        <v>0</v>
      </c>
      <c r="K25" s="8"/>
      <c r="L25" s="8"/>
    </row>
    <row r="26" spans="2:12" ht="31.5">
      <c r="B26" s="3"/>
      <c r="C26" s="9">
        <v>19</v>
      </c>
      <c r="D26" s="10" t="s">
        <v>34</v>
      </c>
      <c r="E26" s="8"/>
      <c r="F26" s="9" t="s">
        <v>72</v>
      </c>
      <c r="G26" s="9">
        <v>4058</v>
      </c>
      <c r="H26" s="9">
        <v>4058</v>
      </c>
      <c r="I26" s="41"/>
      <c r="J26" s="11">
        <f t="shared" si="0"/>
        <v>0</v>
      </c>
      <c r="K26" s="8"/>
      <c r="L26" s="8"/>
    </row>
    <row r="27" spans="2:12" ht="31.5">
      <c r="B27" s="3"/>
      <c r="C27" s="9">
        <v>20</v>
      </c>
      <c r="D27" s="10" t="s">
        <v>35</v>
      </c>
      <c r="E27" s="8"/>
      <c r="F27" s="9" t="s">
        <v>72</v>
      </c>
      <c r="G27" s="9">
        <v>400</v>
      </c>
      <c r="H27" s="9"/>
      <c r="I27" s="41"/>
      <c r="J27" s="11">
        <f t="shared" si="0"/>
        <v>0</v>
      </c>
      <c r="K27" s="8"/>
      <c r="L27" s="8"/>
    </row>
    <row r="28" spans="2:12" ht="31.5">
      <c r="B28" s="3"/>
      <c r="C28" s="9">
        <v>21</v>
      </c>
      <c r="D28" s="10" t="s">
        <v>36</v>
      </c>
      <c r="E28" s="8"/>
      <c r="F28" s="9" t="s">
        <v>72</v>
      </c>
      <c r="G28" s="9">
        <v>2000</v>
      </c>
      <c r="H28" s="9"/>
      <c r="I28" s="41"/>
      <c r="J28" s="11">
        <f t="shared" si="0"/>
        <v>0</v>
      </c>
      <c r="K28" s="8"/>
      <c r="L28" s="8"/>
    </row>
    <row r="29" spans="2:12">
      <c r="B29" s="3"/>
      <c r="C29" s="9">
        <v>22</v>
      </c>
      <c r="D29" s="10" t="s">
        <v>37</v>
      </c>
      <c r="E29" s="8"/>
      <c r="F29" s="9" t="s">
        <v>72</v>
      </c>
      <c r="G29" s="9">
        <v>113</v>
      </c>
      <c r="H29" s="9">
        <v>113</v>
      </c>
      <c r="I29" s="41"/>
      <c r="J29" s="11">
        <f t="shared" si="0"/>
        <v>0</v>
      </c>
      <c r="K29" s="8"/>
      <c r="L29" s="8"/>
    </row>
    <row r="30" spans="2:12">
      <c r="B30" s="3"/>
      <c r="C30" s="9">
        <v>23</v>
      </c>
      <c r="D30" s="10" t="s">
        <v>38</v>
      </c>
      <c r="E30" s="8"/>
      <c r="F30" s="9" t="s">
        <v>14</v>
      </c>
      <c r="G30" s="9">
        <v>1</v>
      </c>
      <c r="H30" s="9">
        <v>1</v>
      </c>
      <c r="I30" s="41"/>
      <c r="J30" s="11">
        <f t="shared" si="0"/>
        <v>0</v>
      </c>
      <c r="K30" s="8"/>
      <c r="L30" s="8"/>
    </row>
    <row r="31" spans="2:12">
      <c r="B31" s="3"/>
      <c r="C31" s="9">
        <v>24</v>
      </c>
      <c r="D31" s="10" t="s">
        <v>39</v>
      </c>
      <c r="E31" s="8"/>
      <c r="F31" s="9" t="s">
        <v>14</v>
      </c>
      <c r="G31" s="9">
        <v>1</v>
      </c>
      <c r="H31" s="9"/>
      <c r="I31" s="41"/>
      <c r="J31" s="11">
        <f t="shared" si="0"/>
        <v>0</v>
      </c>
      <c r="K31" s="8"/>
      <c r="L31" s="8"/>
    </row>
    <row r="32" spans="2:12" ht="31.5">
      <c r="B32" s="3"/>
      <c r="C32" s="9">
        <v>25</v>
      </c>
      <c r="D32" s="10" t="s">
        <v>40</v>
      </c>
      <c r="E32" s="8"/>
      <c r="F32" s="9" t="s">
        <v>14</v>
      </c>
      <c r="G32" s="9">
        <v>5</v>
      </c>
      <c r="H32" s="9"/>
      <c r="I32" s="41"/>
      <c r="J32" s="11">
        <f t="shared" si="0"/>
        <v>0</v>
      </c>
      <c r="K32" s="8"/>
      <c r="L32" s="8"/>
    </row>
    <row r="33" spans="2:12">
      <c r="B33" s="3"/>
      <c r="C33" s="9">
        <v>26</v>
      </c>
      <c r="D33" s="10" t="s">
        <v>41</v>
      </c>
      <c r="E33" s="8"/>
      <c r="F33" s="9" t="s">
        <v>14</v>
      </c>
      <c r="G33" s="9">
        <v>5</v>
      </c>
      <c r="H33" s="9"/>
      <c r="I33" s="41"/>
      <c r="J33" s="11">
        <f t="shared" si="0"/>
        <v>0</v>
      </c>
      <c r="K33" s="8"/>
      <c r="L33" s="8"/>
    </row>
    <row r="34" spans="2:12">
      <c r="B34" s="3"/>
      <c r="C34" s="9">
        <v>27</v>
      </c>
      <c r="D34" s="10" t="s">
        <v>42</v>
      </c>
      <c r="E34" s="8"/>
      <c r="F34" s="9" t="s">
        <v>14</v>
      </c>
      <c r="G34" s="9">
        <v>5</v>
      </c>
      <c r="H34" s="9"/>
      <c r="I34" s="41"/>
      <c r="J34" s="11">
        <f t="shared" si="0"/>
        <v>0</v>
      </c>
      <c r="K34" s="8"/>
      <c r="L34" s="8"/>
    </row>
    <row r="35" spans="2:12">
      <c r="B35" s="3"/>
      <c r="C35" s="9">
        <v>28</v>
      </c>
      <c r="D35" s="10" t="s">
        <v>43</v>
      </c>
      <c r="E35" s="8"/>
      <c r="F35" s="9" t="s">
        <v>14</v>
      </c>
      <c r="G35" s="9">
        <v>2</v>
      </c>
      <c r="H35" s="9">
        <v>2</v>
      </c>
      <c r="I35" s="41"/>
      <c r="J35" s="11">
        <f t="shared" si="0"/>
        <v>0</v>
      </c>
      <c r="K35" s="8"/>
      <c r="L35" s="8"/>
    </row>
    <row r="36" spans="2:12">
      <c r="B36" s="3"/>
      <c r="C36" s="9">
        <v>29</v>
      </c>
      <c r="D36" s="10" t="s">
        <v>44</v>
      </c>
      <c r="E36" s="8"/>
      <c r="F36" s="9" t="s">
        <v>14</v>
      </c>
      <c r="G36" s="9">
        <v>2</v>
      </c>
      <c r="H36" s="9">
        <v>2</v>
      </c>
      <c r="I36" s="41"/>
      <c r="J36" s="11">
        <f t="shared" si="0"/>
        <v>0</v>
      </c>
      <c r="K36" s="8"/>
      <c r="L36" s="8"/>
    </row>
    <row r="37" spans="2:12">
      <c r="B37" s="3"/>
      <c r="C37" s="9">
        <v>30</v>
      </c>
      <c r="D37" s="10" t="s">
        <v>45</v>
      </c>
      <c r="E37" s="8"/>
      <c r="F37" s="9" t="s">
        <v>14</v>
      </c>
      <c r="G37" s="9">
        <v>2</v>
      </c>
      <c r="H37" s="9">
        <v>2</v>
      </c>
      <c r="I37" s="41"/>
      <c r="J37" s="11">
        <f t="shared" si="0"/>
        <v>0</v>
      </c>
      <c r="K37" s="8"/>
      <c r="L37" s="8"/>
    </row>
    <row r="38" spans="2:12">
      <c r="B38" s="3"/>
      <c r="C38" s="9">
        <v>31</v>
      </c>
      <c r="D38" s="10" t="s">
        <v>46</v>
      </c>
      <c r="E38" s="8"/>
      <c r="F38" s="9" t="s">
        <v>14</v>
      </c>
      <c r="G38" s="9">
        <v>1</v>
      </c>
      <c r="H38" s="9">
        <v>1</v>
      </c>
      <c r="I38" s="41"/>
      <c r="J38" s="11">
        <f t="shared" si="0"/>
        <v>0</v>
      </c>
      <c r="K38" s="8"/>
      <c r="L38" s="8"/>
    </row>
    <row r="39" spans="2:12">
      <c r="B39" s="3"/>
      <c r="C39" s="9">
        <v>32</v>
      </c>
      <c r="D39" s="10" t="s">
        <v>47</v>
      </c>
      <c r="E39" s="8"/>
      <c r="F39" s="9" t="s">
        <v>14</v>
      </c>
      <c r="G39" s="9">
        <v>1</v>
      </c>
      <c r="H39" s="9">
        <v>1</v>
      </c>
      <c r="I39" s="41"/>
      <c r="J39" s="11">
        <f t="shared" si="0"/>
        <v>0</v>
      </c>
      <c r="K39" s="8"/>
      <c r="L39" s="8"/>
    </row>
    <row r="40" spans="2:12">
      <c r="B40" s="3"/>
      <c r="C40" s="9">
        <v>33</v>
      </c>
      <c r="D40" s="10" t="s">
        <v>48</v>
      </c>
      <c r="E40" s="8"/>
      <c r="F40" s="9" t="s">
        <v>14</v>
      </c>
      <c r="G40" s="9">
        <v>1</v>
      </c>
      <c r="H40" s="9">
        <v>1</v>
      </c>
      <c r="I40" s="41"/>
      <c r="J40" s="11">
        <f t="shared" si="0"/>
        <v>0</v>
      </c>
      <c r="K40" s="8"/>
      <c r="L40" s="8"/>
    </row>
    <row r="41" spans="2:12">
      <c r="B41" s="3"/>
      <c r="C41" s="9">
        <v>34</v>
      </c>
      <c r="D41" s="10" t="s">
        <v>49</v>
      </c>
      <c r="E41" s="8"/>
      <c r="F41" s="9" t="s">
        <v>14</v>
      </c>
      <c r="G41" s="9">
        <v>30</v>
      </c>
      <c r="H41" s="9"/>
      <c r="I41" s="41"/>
      <c r="J41" s="11">
        <f t="shared" si="0"/>
        <v>0</v>
      </c>
      <c r="K41" s="8"/>
      <c r="L41" s="8"/>
    </row>
    <row r="42" spans="2:12">
      <c r="B42" s="3"/>
      <c r="C42" s="9">
        <v>35</v>
      </c>
      <c r="D42" s="10" t="s">
        <v>50</v>
      </c>
      <c r="E42" s="8"/>
      <c r="F42" s="9" t="s">
        <v>14</v>
      </c>
      <c r="G42" s="9">
        <v>27</v>
      </c>
      <c r="H42" s="9">
        <v>7</v>
      </c>
      <c r="I42" s="41"/>
      <c r="J42" s="11">
        <f t="shared" si="0"/>
        <v>0</v>
      </c>
      <c r="K42" s="8"/>
      <c r="L42" s="8"/>
    </row>
    <row r="43" spans="2:12">
      <c r="B43" s="3"/>
      <c r="C43" s="9">
        <v>36</v>
      </c>
      <c r="D43" s="10" t="s">
        <v>51</v>
      </c>
      <c r="E43" s="8"/>
      <c r="F43" s="9" t="s">
        <v>14</v>
      </c>
      <c r="G43" s="9">
        <v>5</v>
      </c>
      <c r="H43" s="9"/>
      <c r="I43" s="41"/>
      <c r="J43" s="11">
        <f t="shared" si="0"/>
        <v>0</v>
      </c>
      <c r="K43" s="8"/>
      <c r="L43" s="8"/>
    </row>
    <row r="44" spans="2:12" ht="31.5">
      <c r="B44" s="3"/>
      <c r="C44" s="9">
        <v>37</v>
      </c>
      <c r="D44" s="10" t="s">
        <v>52</v>
      </c>
      <c r="E44" s="9"/>
      <c r="F44" s="9" t="s">
        <v>14</v>
      </c>
      <c r="G44" s="9">
        <v>5</v>
      </c>
      <c r="H44" s="9">
        <v>5</v>
      </c>
      <c r="I44" s="41"/>
      <c r="J44" s="11">
        <f>I44*G44</f>
        <v>0</v>
      </c>
      <c r="K44" s="9"/>
      <c r="L44" s="12"/>
    </row>
    <row r="45" spans="2:12">
      <c r="B45" s="3"/>
      <c r="C45" s="9">
        <v>38</v>
      </c>
      <c r="D45" s="10" t="s">
        <v>53</v>
      </c>
      <c r="E45" s="9"/>
      <c r="F45" s="9" t="s">
        <v>14</v>
      </c>
      <c r="G45" s="9">
        <v>9</v>
      </c>
      <c r="H45" s="9">
        <v>6</v>
      </c>
      <c r="I45" s="42"/>
      <c r="J45" s="11">
        <f t="shared" ref="J45:J63" si="1">I45*G45</f>
        <v>0</v>
      </c>
      <c r="K45" s="9"/>
      <c r="L45" s="12"/>
    </row>
    <row r="46" spans="2:12" ht="31.5">
      <c r="B46" s="3"/>
      <c r="C46" s="9">
        <v>39</v>
      </c>
      <c r="D46" s="10" t="s">
        <v>54</v>
      </c>
      <c r="E46" s="9"/>
      <c r="F46" s="9" t="s">
        <v>14</v>
      </c>
      <c r="G46" s="9">
        <v>12</v>
      </c>
      <c r="H46" s="9">
        <v>9</v>
      </c>
      <c r="I46" s="42"/>
      <c r="J46" s="11">
        <f t="shared" si="1"/>
        <v>0</v>
      </c>
      <c r="K46" s="9"/>
      <c r="L46" s="12"/>
    </row>
    <row r="47" spans="2:12">
      <c r="B47" s="3"/>
      <c r="C47" s="9">
        <v>40</v>
      </c>
      <c r="D47" s="10" t="s">
        <v>55</v>
      </c>
      <c r="E47" s="9"/>
      <c r="F47" s="9" t="s">
        <v>14</v>
      </c>
      <c r="G47" s="9">
        <v>20</v>
      </c>
      <c r="H47" s="9"/>
      <c r="I47" s="42"/>
      <c r="J47" s="11">
        <f t="shared" si="1"/>
        <v>0</v>
      </c>
      <c r="K47" s="9"/>
      <c r="L47" s="12"/>
    </row>
    <row r="48" spans="2:12">
      <c r="B48" s="3"/>
      <c r="C48" s="9">
        <v>41</v>
      </c>
      <c r="D48" s="10" t="s">
        <v>56</v>
      </c>
      <c r="E48" s="9"/>
      <c r="F48" s="9" t="s">
        <v>14</v>
      </c>
      <c r="G48" s="9">
        <v>30</v>
      </c>
      <c r="H48" s="9"/>
      <c r="I48" s="42"/>
      <c r="J48" s="11">
        <f t="shared" si="1"/>
        <v>0</v>
      </c>
      <c r="K48" s="9"/>
      <c r="L48" s="12"/>
    </row>
    <row r="49" spans="2:12">
      <c r="B49" s="3"/>
      <c r="C49" s="9">
        <v>42</v>
      </c>
      <c r="D49" s="10" t="s">
        <v>57</v>
      </c>
      <c r="E49" s="9"/>
      <c r="F49" s="9" t="s">
        <v>14</v>
      </c>
      <c r="G49" s="9">
        <v>30</v>
      </c>
      <c r="H49" s="9"/>
      <c r="I49" s="42"/>
      <c r="J49" s="11">
        <f t="shared" si="1"/>
        <v>0</v>
      </c>
      <c r="K49" s="9"/>
      <c r="L49" s="12"/>
    </row>
    <row r="50" spans="2:12">
      <c r="B50" s="3"/>
      <c r="C50" s="9">
        <v>43</v>
      </c>
      <c r="D50" s="10" t="s">
        <v>58</v>
      </c>
      <c r="E50" s="9"/>
      <c r="F50" s="9" t="s">
        <v>14</v>
      </c>
      <c r="G50" s="9">
        <v>30</v>
      </c>
      <c r="H50" s="9"/>
      <c r="I50" s="42"/>
      <c r="J50" s="11">
        <f t="shared" si="1"/>
        <v>0</v>
      </c>
      <c r="K50" s="9"/>
      <c r="L50" s="12"/>
    </row>
    <row r="51" spans="2:12">
      <c r="B51" s="3"/>
      <c r="C51" s="9">
        <v>44</v>
      </c>
      <c r="D51" s="10" t="s">
        <v>59</v>
      </c>
      <c r="E51" s="9"/>
      <c r="F51" s="9" t="s">
        <v>14</v>
      </c>
      <c r="G51" s="9">
        <v>30</v>
      </c>
      <c r="H51" s="9"/>
      <c r="I51" s="42"/>
      <c r="J51" s="11">
        <f t="shared" si="1"/>
        <v>0</v>
      </c>
      <c r="K51" s="9"/>
      <c r="L51" s="12"/>
    </row>
    <row r="52" spans="2:12">
      <c r="B52" s="3"/>
      <c r="C52" s="9">
        <v>45</v>
      </c>
      <c r="D52" s="10" t="s">
        <v>60</v>
      </c>
      <c r="E52" s="9"/>
      <c r="F52" s="9" t="s">
        <v>14</v>
      </c>
      <c r="G52" s="9">
        <v>30</v>
      </c>
      <c r="H52" s="9"/>
      <c r="I52" s="42"/>
      <c r="J52" s="11">
        <f t="shared" si="1"/>
        <v>0</v>
      </c>
      <c r="K52" s="9"/>
      <c r="L52" s="12"/>
    </row>
    <row r="53" spans="2:12">
      <c r="B53" s="3"/>
      <c r="C53" s="9">
        <v>46</v>
      </c>
      <c r="D53" s="10" t="s">
        <v>61</v>
      </c>
      <c r="E53" s="9"/>
      <c r="F53" s="9" t="s">
        <v>14</v>
      </c>
      <c r="G53" s="9">
        <v>35</v>
      </c>
      <c r="H53" s="9"/>
      <c r="I53" s="42"/>
      <c r="J53" s="11">
        <f t="shared" si="1"/>
        <v>0</v>
      </c>
      <c r="K53" s="9"/>
      <c r="L53" s="12"/>
    </row>
    <row r="54" spans="2:12">
      <c r="B54" s="3"/>
      <c r="C54" s="9">
        <v>47</v>
      </c>
      <c r="D54" s="10" t="s">
        <v>62</v>
      </c>
      <c r="E54" s="9"/>
      <c r="F54" s="9" t="s">
        <v>14</v>
      </c>
      <c r="G54" s="9">
        <v>30</v>
      </c>
      <c r="H54" s="9"/>
      <c r="I54" s="42"/>
      <c r="J54" s="11">
        <f t="shared" si="1"/>
        <v>0</v>
      </c>
      <c r="K54" s="9"/>
      <c r="L54" s="12"/>
    </row>
    <row r="55" spans="2:12">
      <c r="B55" s="3"/>
      <c r="C55" s="9">
        <v>48</v>
      </c>
      <c r="D55" s="10" t="s">
        <v>63</v>
      </c>
      <c r="E55" s="9"/>
      <c r="F55" s="9" t="s">
        <v>14</v>
      </c>
      <c r="G55" s="9">
        <v>2</v>
      </c>
      <c r="H55" s="9"/>
      <c r="I55" s="42"/>
      <c r="J55" s="11">
        <f t="shared" si="1"/>
        <v>0</v>
      </c>
      <c r="K55" s="9"/>
      <c r="L55" s="12"/>
    </row>
    <row r="56" spans="2:12">
      <c r="B56" s="3"/>
      <c r="C56" s="9">
        <v>49</v>
      </c>
      <c r="D56" s="10" t="s">
        <v>64</v>
      </c>
      <c r="E56" s="8"/>
      <c r="F56" s="9" t="s">
        <v>14</v>
      </c>
      <c r="G56" s="9">
        <v>4</v>
      </c>
      <c r="H56" s="9"/>
      <c r="I56" s="42"/>
      <c r="J56" s="11">
        <f t="shared" si="1"/>
        <v>0</v>
      </c>
      <c r="K56" s="8"/>
      <c r="L56" s="8"/>
    </row>
    <row r="57" spans="2:12" ht="31.5">
      <c r="B57" s="3"/>
      <c r="C57" s="9">
        <v>50</v>
      </c>
      <c r="D57" s="10" t="s">
        <v>65</v>
      </c>
      <c r="E57" s="8"/>
      <c r="F57" s="9" t="s">
        <v>14</v>
      </c>
      <c r="G57" s="9">
        <v>11</v>
      </c>
      <c r="H57" s="9">
        <v>1</v>
      </c>
      <c r="I57" s="42"/>
      <c r="J57" s="11">
        <f t="shared" si="1"/>
        <v>0</v>
      </c>
      <c r="K57" s="8"/>
      <c r="L57" s="8"/>
    </row>
    <row r="58" spans="2:12">
      <c r="B58" s="3"/>
      <c r="C58" s="9">
        <v>51</v>
      </c>
      <c r="D58" s="10" t="s">
        <v>66</v>
      </c>
      <c r="E58" s="8"/>
      <c r="F58" s="9" t="s">
        <v>14</v>
      </c>
      <c r="G58" s="9">
        <v>7</v>
      </c>
      <c r="H58" s="9">
        <v>7</v>
      </c>
      <c r="I58" s="42"/>
      <c r="J58" s="11">
        <f t="shared" si="1"/>
        <v>0</v>
      </c>
      <c r="K58" s="8"/>
      <c r="L58" s="8"/>
    </row>
    <row r="59" spans="2:12" ht="31.5">
      <c r="B59" s="3"/>
      <c r="C59" s="9">
        <v>52</v>
      </c>
      <c r="D59" s="10" t="s">
        <v>67</v>
      </c>
      <c r="E59" s="8"/>
      <c r="F59" s="9" t="s">
        <v>14</v>
      </c>
      <c r="G59" s="9">
        <v>4</v>
      </c>
      <c r="H59" s="9">
        <v>4</v>
      </c>
      <c r="I59" s="42"/>
      <c r="J59" s="11">
        <f t="shared" si="1"/>
        <v>0</v>
      </c>
      <c r="K59" s="8"/>
      <c r="L59" s="8"/>
    </row>
    <row r="60" spans="2:12" ht="31.5">
      <c r="B60" s="3"/>
      <c r="C60" s="9">
        <v>53</v>
      </c>
      <c r="D60" s="10" t="s">
        <v>68</v>
      </c>
      <c r="E60" s="8"/>
      <c r="F60" s="9" t="s">
        <v>14</v>
      </c>
      <c r="G60" s="9">
        <v>2</v>
      </c>
      <c r="H60" s="9"/>
      <c r="I60" s="42"/>
      <c r="J60" s="11">
        <f t="shared" si="1"/>
        <v>0</v>
      </c>
      <c r="K60" s="8"/>
      <c r="L60" s="8"/>
    </row>
    <row r="61" spans="2:12">
      <c r="B61" s="3"/>
      <c r="C61" s="9">
        <v>54</v>
      </c>
      <c r="D61" s="10" t="s">
        <v>69</v>
      </c>
      <c r="E61" s="8"/>
      <c r="F61" s="9" t="s">
        <v>14</v>
      </c>
      <c r="G61" s="9">
        <v>2</v>
      </c>
      <c r="H61" s="9">
        <v>2</v>
      </c>
      <c r="I61" s="42"/>
      <c r="J61" s="11">
        <f t="shared" si="1"/>
        <v>0</v>
      </c>
      <c r="K61" s="8"/>
      <c r="L61" s="8"/>
    </row>
    <row r="62" spans="2:12">
      <c r="B62" s="3"/>
      <c r="C62" s="9">
        <v>55</v>
      </c>
      <c r="D62" s="10" t="s">
        <v>70</v>
      </c>
      <c r="E62" s="8"/>
      <c r="F62" s="9" t="s">
        <v>14</v>
      </c>
      <c r="G62" s="9">
        <v>1</v>
      </c>
      <c r="H62" s="9">
        <v>1</v>
      </c>
      <c r="I62" s="42"/>
      <c r="J62" s="11">
        <f t="shared" si="1"/>
        <v>0</v>
      </c>
      <c r="K62" s="8"/>
      <c r="L62" s="8"/>
    </row>
    <row r="63" spans="2:12">
      <c r="B63" s="3"/>
      <c r="C63" s="9">
        <v>56</v>
      </c>
      <c r="D63" s="10" t="s">
        <v>71</v>
      </c>
      <c r="E63" s="8"/>
      <c r="F63" s="9" t="s">
        <v>14</v>
      </c>
      <c r="G63" s="9">
        <v>20</v>
      </c>
      <c r="H63" s="9"/>
      <c r="I63" s="42"/>
      <c r="J63" s="11">
        <f t="shared" si="1"/>
        <v>0</v>
      </c>
      <c r="K63" s="8"/>
      <c r="L63" s="8"/>
    </row>
    <row r="64" spans="2:12">
      <c r="B64" s="3"/>
      <c r="C64" s="13" t="s">
        <v>11</v>
      </c>
      <c r="D64" s="14"/>
      <c r="E64" s="14"/>
      <c r="F64" s="15"/>
      <c r="G64" s="16" t="s">
        <v>12</v>
      </c>
      <c r="H64" s="17"/>
      <c r="I64" s="18"/>
      <c r="J64" s="19">
        <f>SUM(J8:J63)</f>
        <v>0</v>
      </c>
      <c r="K64" s="20"/>
      <c r="L64" s="21"/>
    </row>
    <row r="65" spans="2:12">
      <c r="B65" s="3"/>
      <c r="C65" s="22"/>
      <c r="D65" s="23"/>
      <c r="E65" s="23"/>
      <c r="F65" s="24"/>
      <c r="G65" s="25" t="s">
        <v>13</v>
      </c>
      <c r="H65" s="26"/>
      <c r="I65" s="27"/>
      <c r="J65" s="28"/>
      <c r="K65" s="29"/>
      <c r="L65" s="30"/>
    </row>
    <row r="66" spans="2:12">
      <c r="B66" s="3"/>
      <c r="C66" s="31"/>
      <c r="D66" s="32"/>
      <c r="E66" s="32"/>
      <c r="F66" s="33"/>
      <c r="G66" s="25" t="s">
        <v>15</v>
      </c>
      <c r="H66" s="26"/>
      <c r="I66" s="27"/>
      <c r="J66" s="19">
        <f>J65+J64</f>
        <v>0</v>
      </c>
      <c r="K66" s="34"/>
      <c r="L66" s="35"/>
    </row>
    <row r="67" spans="2:12" ht="16.5" thickBot="1">
      <c r="B67" s="36"/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9" spans="2:12" s="38" customFormat="1">
      <c r="G69" s="39">
        <f>SUM(G8:G63)</f>
        <v>7306</v>
      </c>
      <c r="H69" s="39">
        <f>SUM(H8:H63)</f>
        <v>4253</v>
      </c>
    </row>
    <row r="70" spans="2:12">
      <c r="G70" s="40"/>
      <c r="H70" s="40"/>
    </row>
  </sheetData>
  <mergeCells count="8">
    <mergeCell ref="K64:L66"/>
    <mergeCell ref="G64:I64"/>
    <mergeCell ref="G65:I65"/>
    <mergeCell ref="G66:I66"/>
    <mergeCell ref="C3:L3"/>
    <mergeCell ref="C5:D5"/>
    <mergeCell ref="E5:I5"/>
    <mergeCell ref="C64:F66"/>
  </mergeCells>
  <pageMargins left="0.25" right="0.25" top="0.75" bottom="0.75" header="0.511811023622047" footer="0.511811023622047"/>
  <pageSetup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cp:lastModifiedBy>Согдоева Светлана Геннадьевна</cp:lastModifiedBy>
  <cp:revision>0</cp:revision>
  <cp:lastPrinted>2023-05-26T09:59:13Z</cp:lastPrinted>
  <dcterms:created xsi:type="dcterms:W3CDTF">2023-05-26T08:17:29Z</dcterms:created>
  <dcterms:modified xsi:type="dcterms:W3CDTF">2026-08-11T07:44:19Z</dcterms:modified>
  <dc:language>ru-RU</dc:language>
</cp:coreProperties>
</file>