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/>
  <mc:AlternateContent xmlns:mc="http://schemas.openxmlformats.org/markup-compatibility/2006">
    <mc:Choice Requires="x15">
      <x15ac:absPath xmlns:x15ac="http://schemas.microsoft.com/office/spreadsheetml/2010/11/ac" url="\\main.russianpost.ru\R00\R00ASTRA\Департамент управления транспортом\DUP\РДО\!2026\Потребности 2026\Электронный магазин\Москва узел\МО\Мытищи\От 100 до 150 км Мытищи\"/>
    </mc:Choice>
  </mc:AlternateContent>
  <xr:revisionPtr revIDLastSave="0" documentId="13_ncr:1_{1DCF2A4E-DF4C-45DC-BCA5-F6375FA4BA52}" xr6:coauthVersionLast="47" xr6:coauthVersionMax="47" xr10:uidLastSave="{00000000-0000-0000-0000-000000000000}"/>
  <bookViews>
    <workbookView xWindow="-120" yWindow="-120" windowWidth="29040" windowHeight="15840" tabRatio="914" activeTab="10" xr2:uid="{00000000-000D-0000-FFFF-FFFF00000000}"/>
  </bookViews>
  <sheets>
    <sheet name="от 100 до 150 км" sheetId="456" r:id="rId1"/>
    <sheet name="50.15.57.01" sheetId="482" r:id="rId2"/>
    <sheet name="50.15.57.02" sheetId="483" r:id="rId3"/>
    <sheet name="50.15.57.04" sheetId="485" r:id="rId4"/>
    <sheet name="50.15.65" sheetId="488" r:id="rId5"/>
    <sheet name="50.15.65.01" sheetId="487" r:id="rId6"/>
    <sheet name="50.15.65.04" sheetId="489" r:id="rId7"/>
    <sheet name="50.15.65.02" sheetId="490" r:id="rId8"/>
    <sheet name="50.15.65.03 " sheetId="491" r:id="rId9"/>
    <sheet name="50.15.26" sheetId="492" r:id="rId10"/>
    <sheet name="50.15.26.01" sheetId="49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_xlfn.BAHTTEXT" hidden="1">#NAME?</definedName>
    <definedName name="___xlfn.BAHTTEXT" hidden="1">#NAME?</definedName>
    <definedName name="__dox6">[1]posh!#REF!,[1]posh!$D$20:$D$25,[1]posh!$D$27:$D$32,[1]posh!$D$34:$D$49,[1]posh!$D$51:$D$55,[1]posh!$D$57:$D$61,[1]posh!$D$63:$D$69,[1]posh!$D$71:$D$79,[1]posh!$D$81:$D$89,[1]posh!$D$91:$D$100,[1]posh!$D$102:$D$106,[1]posh!$D$108:$D$115</definedName>
    <definedName name="__IntlFixup">TRUE()</definedName>
    <definedName name="__shared_1_0_0_1">"#REF!+#REF!+#REF!+#REF!+#REF!+#REF!+#REF!"</definedName>
    <definedName name="__shared_1_0_11_1">"#REF!+#REF!+#REF!+#REF!+#REF!"</definedName>
    <definedName name="__shared_1_0_12_1">"#REF!+#REF!+#REF!+#REF!+#REF!+#REF!+#REF!+#REF!"</definedName>
    <definedName name="__shared_1_0_13">"#ССЫЛ!+#ССЫЛ!+#ССЫЛ!"</definedName>
    <definedName name="__shared_1_0_2_1">"#REF!+#REF!+#REF!+#REF!"</definedName>
    <definedName name="__shared_1_0_4_1">"#REF!+#REF!+#REF!+#REF!+#REF!+#REF!+#REF!+#REF!"</definedName>
    <definedName name="__shared_1_0_9_1">"#REF!+#REF!+#REF!+#REF!+#REF!+#REF!+#REF!+#REF!+#REF!"</definedName>
    <definedName name="__xlfn.BAHTTEXT" hidden="1">#NAME?</definedName>
    <definedName name="_1Excel_BuiltIn_Print_Area_1_1">#REF!</definedName>
    <definedName name="_2Excel_BuiltIn_Print_Area_4_1">#REF!</definedName>
    <definedName name="_dox6">[1]posh!#REF!,[1]posh!$D$20:$D$25,[1]posh!$D$27:$D$32,[1]posh!$D$34:$D$49,[1]posh!$D$51:$D$55,[1]posh!$D$57:$D$61,[1]posh!$D$63:$D$69,[1]posh!$D$71:$D$79,[1]posh!$D$81:$D$89,[1]posh!$D$91:$D$100,[1]posh!$D$102:$D$106,[1]posh!$D$108:$D$115</definedName>
    <definedName name="ap">[2]смысловые_группы!$A$13:$A$17</definedName>
    <definedName name="Beg_Bal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reateFormula.ViewFilial">#N/A</definedName>
    <definedName name="Data">#REF!</definedName>
    <definedName name="Discl" hidden="1">{"Valuation_Common",#N/A,FALSE,"Valuation"}</definedName>
    <definedName name="dsad">#N/A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d_Bal">#REF!</definedName>
    <definedName name="Excel_BuiltIn__FilterDatabase_1">#REF!</definedName>
    <definedName name="Excel_BuiltIn__FilterDatabase_1_2">#REF!</definedName>
    <definedName name="Excel_BuiltIn__FilterDatabase_2">#REF!</definedName>
    <definedName name="Excel_BuiltIn__FilterDatabase_3">#REF!</definedName>
    <definedName name="Excel_BuiltIn_Extract_2">'[3]уровни должностей'!#REF!</definedName>
    <definedName name="Excel_BuiltIn_Extract_3">'[3]наименования должностей'!#REF!</definedName>
    <definedName name="Excel_BuiltIn_Print_Area_1">#REF!</definedName>
    <definedName name="Excel_BuiltIn_Print_Area_1_1">#REF!</definedName>
    <definedName name="Excel_BuiltIn_Print_Area_2">#REF!</definedName>
    <definedName name="Excel_BuiltIn_Print_Area_2_1">#REF!</definedName>
    <definedName name="Excel_BuiltIn_Print_Area_3">#REF!</definedName>
    <definedName name="Excel_BuiltIn_Print_Area_4">#REF!</definedName>
    <definedName name="Excel_BuiltIn_Print_Area_4_1">#REF!</definedName>
    <definedName name="Excel_BuiltIn_Print_Area_5">#REF!</definedName>
    <definedName name="Excel_BuiltIn_Print_Area_6">#REF!</definedName>
    <definedName name="Excel_BuiltIn_Print_Area_8">#REF!</definedName>
    <definedName name="Excel_BuiltIn_Print_Area_9">#REF!</definedName>
    <definedName name="Excel_BuiltIn_Print_Titles_1">#REF!</definedName>
    <definedName name="Excel_BuiltIn_Print_Titles_12">#REF!</definedName>
    <definedName name="Excel_BuiltIn_Print_Titles_15">#REF!</definedName>
    <definedName name="Excel_BuiltIn_Print_Titles_20">#REF!</definedName>
    <definedName name="Excel_BuiltIn_Print_Titles_3">#REF!</definedName>
    <definedName name="Excel_BuiltIn_Print_Titles_6">#REF!</definedName>
    <definedName name="Excel_BuiltIn_Print_Titles_8">#REF!</definedName>
    <definedName name="Extra_Pay">#REF!</definedName>
    <definedName name="F01_2">#N/A</definedName>
    <definedName name="fg">#N/A</definedName>
    <definedName name="Fin" hidden="1">{"Valuation_Common",#N/A,FALSE,"Valuation"}</definedName>
    <definedName name="Finance" hidden="1">{"Valuation_Common",#N/A,FALSE,"Valuation"}</definedName>
    <definedName name="form16">[4]form16!$B$20:$O$138</definedName>
    <definedName name="form5">#REF!</definedName>
    <definedName name="fsg">#N/A</definedName>
    <definedName name="Full_Print">#REF!</definedName>
    <definedName name="g">#N/A</definedName>
    <definedName name="GalDBVar_uД_9_sum">#REF!</definedName>
    <definedName name="GalDBVar_Дата_Оконч">#REF!</definedName>
    <definedName name="GalDBVar_Дата_составления_приказа">#REF!</definedName>
    <definedName name="GalDBVar_Дата_составления_приказа1">#REF!</definedName>
    <definedName name="GalDBVar_Кол_строк">#REF!</definedName>
    <definedName name="GalDBVar_Мес_Лет">#REF!</definedName>
    <definedName name="GalDBVar_Название_износа">#REF!</definedName>
    <definedName name="GalDBVar_Номер_приказа">#REF!</definedName>
    <definedName name="GalDBVar_Отчет">#REF!</definedName>
    <definedName name="GalDBVar_Период_начисл_аморт">#REF!</definedName>
    <definedName name="GalDBVar_Симв_вал">#REF!</definedName>
    <definedName name="GalDBVar_Симв_вал_зг">#REF!</definedName>
    <definedName name="GalDBVar_Симв_коп">#REF!</definedName>
    <definedName name="GalDBVar_Симв_руб">#REF!</definedName>
    <definedName name="GalDBVar_Столбец1_N">#REF!</definedName>
    <definedName name="GalDBVar_Столбец1_мет">#REF!</definedName>
    <definedName name="GalDBVar_Столбец2_мет">#REF!</definedName>
    <definedName name="GalDBVar_Столбец3_мет">#REF!</definedName>
    <definedName name="GalDBVar_Столбец4_мет">#REF!</definedName>
    <definedName name="GalDBVar_Страна">#REF!</definedName>
    <definedName name="GalDBVar_Структ_подразд">#REF!</definedName>
    <definedName name="GalDBVar_Субъект_отчета_родит">#REF!</definedName>
    <definedName name="GalDBVar_Формат">#REF!</definedName>
    <definedName name="GalRepVar_Структ_подразд">'[5]inv1(1)'!#REF!</definedName>
    <definedName name="gg">#N/A</definedName>
    <definedName name="gh">#N/A</definedName>
    <definedName name="GHGHGH">IF('[6]бдр 2007-2010 г.г. '!values_entered,'[6]бдр 2007-2010 г.г. '!header_row+'[6]бдр 2007-2010 г.г. '!number_of_payments,'[6]бдр 2007-2010 г.г. '!header_row)</definedName>
    <definedName name="Header_Row">ROW(#REF!)</definedName>
    <definedName name="Int">#REF!</definedName>
    <definedName name="Interest_Rate">#REF!</definedName>
    <definedName name="L">#REF!</definedName>
    <definedName name="Last_Row">IF(Values_Entered,Header_Row+[7]!print_titles,Header_Row)</definedName>
    <definedName name="lk">#N/A</definedName>
    <definedName name="lllllllllllllllllllllllllllllllllll">OFFSET(Full_Print,0,0,dsad)</definedName>
    <definedName name="Loan_Amount">#REF!</definedName>
    <definedName name="Loan_Start">#REF!</definedName>
    <definedName name="Loan_Years">#REF!</definedName>
    <definedName name="M">#REF!</definedName>
    <definedName name="Mesto">[7]ПЖДП!$B$3:$B$19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att1">[8]Лист1!$A$3:$N$417</definedName>
    <definedName name="Num_Pmt_Per_Year">#REF!</definedName>
    <definedName name="Number_of_Payments">MATCH(0.01,End_Bal,-1)+1</definedName>
    <definedName name="Pay_Date">#REF!</definedName>
    <definedName name="Pay_Num">#REF!</definedName>
    <definedName name="Payment_Date">DATE(YEAR(Loan_Start),MONTH(Loan_Start)+[7]!print_titles,DAY(Loan_Start))</definedName>
    <definedName name="plan">'[9]№ 2242 "Сопровождение ПП"'!$A$169:$A$175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pp">#N/A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c">#REF!</definedName>
    <definedName name="Print_Area_Reset">OFFSET(Full_Print,0,0,Last_Row)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q">#N/A</definedName>
    <definedName name="qqq">#N/A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ty">#N/A</definedName>
    <definedName name="S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fgh">#N/A</definedName>
    <definedName name="tblPeriod_NO_PERID" hidden="1">[10]XLR_NoRangeSheet!$B$7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_Interest">#REF!</definedName>
    <definedName name="Total_Pay">#REF!</definedName>
    <definedName name="Total_Payment">scheduled_payment+extra_payment</definedName>
    <definedName name="uio">#N/A</definedName>
    <definedName name="Values_Entered">IF(Loan_Amount*Interest_Rate*Loan_Years*Loan_Start&gt;0,1,0)</definedName>
    <definedName name="ViewFilial">#N/A</definedName>
    <definedName name="vjcrfd">#N/A</definedName>
    <definedName name="vsat_1">#REF!</definedName>
    <definedName name="vsat_1_pr">#REF!</definedName>
    <definedName name="vseg6">[1]posh!$D$20:$D$25,[1]posh!$D$27:$D$32,[1]posh!$D$34:$D$49,[1]posh!$D$51:$D$55,[1]posh!$D$57:$D$61,[1]posh!$D$63:$D$69,[1]posh!$D$71:$D$79,[1]posh!$D$81:$D$89,[1]posh!$D$91:$D$100,[1]posh!$D$102:$D$106,[1]posh!$D$108:$D$115</definedName>
    <definedName name="we">#N/A</definedName>
    <definedName name="wrn.test." hidden="1">{"Valuation_Common",#N/A,FALSE,"Valuation"}</definedName>
    <definedName name="X">#REF!</definedName>
    <definedName name="ааа">#N/A</definedName>
    <definedName name="август">[11]Расшифровки!$B$752:$BP$825</definedName>
    <definedName name="адрес">#REF!</definedName>
    <definedName name="адрес1">#REF!</definedName>
    <definedName name="айфцувйц">#REF!</definedName>
    <definedName name="ананал">#REF!</definedName>
    <definedName name="ап">#N/A</definedName>
    <definedName name="апр">#REF!</definedName>
    <definedName name="Апрель">#REF!</definedName>
    <definedName name="аренда">#REF!</definedName>
    <definedName name="ауп">[12]аупп!$A$2:$R$97</definedName>
    <definedName name="афу">MATCH(0.01,End_Bal,-1)+1</definedName>
    <definedName name="аы">#N/A</definedName>
    <definedName name="Баланс">#REF!</definedName>
    <definedName name="ббб">#N/A</definedName>
    <definedName name="бддс">[13]Списки!$A$1:$A$100</definedName>
    <definedName name="Безвозмездные">#REF!</definedName>
    <definedName name="вакпфо">'[14]вакансии пфо'!$A$2:$C$90</definedName>
    <definedName name="вауцйувй">#N/A</definedName>
    <definedName name="ввв">#N/A</definedName>
    <definedName name="Вера">'[3]уровни должностей'!#REF!</definedName>
    <definedName name="Вид">'[7]Вид договора'!$C$2:$C$13</definedName>
    <definedName name="внутр">[12]внутр!$A$2:$G$97</definedName>
    <definedName name="Г1">#REF!</definedName>
    <definedName name="Г2">#REF!</definedName>
    <definedName name="Г3">#REF!</definedName>
    <definedName name="Г4">#REF!</definedName>
    <definedName name="Г5">#REF!</definedName>
    <definedName name="Г7">#REF!</definedName>
    <definedName name="ггг">IF(Loan_Amount*Interest_Rate*Loan_Years*Loan_Start&gt;0,1,0)</definedName>
    <definedName name="ГлавАПУ">#REF!</definedName>
    <definedName name="гнгнг">IF(Loan_Amount*Interest_Rate*Loan_Years*Loan_Start&gt;0,1,0)</definedName>
    <definedName name="ГОД">#REF!</definedName>
    <definedName name="год1">#REF!</definedName>
    <definedName name="Город">'[5]inv1(1)'!#REF!</definedName>
    <definedName name="ГП">#REF!</definedName>
    <definedName name="Группировка_Отчет">#REF!</definedName>
    <definedName name="дгпх">[15]дгпх!$B$2:$C$97</definedName>
    <definedName name="ддд">MATCH(0.01,End_Bal,-1)+1</definedName>
    <definedName name="декабрь">[11]Расшифровки!$B$1202:$BP$1275</definedName>
    <definedName name="декр">[12]декрет!$B$8:$Q$96</definedName>
    <definedName name="декрет">[15]декрет!$B$4:$G$99</definedName>
    <definedName name="Договорные">'[5]inv1(1)'!#REF!</definedName>
    <definedName name="екеке">IF(Loan_Amount*Interest_Rate*Loan_Years*Loan_Start&gt;0,1,0)</definedName>
    <definedName name="Жора">#N/A</definedName>
    <definedName name="Заголовки_Отчет">#REF!</definedName>
    <definedName name="Затраты">#N/A</definedName>
    <definedName name="ззз">IF(Loan_Amount*Interest_Rate*Loan_Years*Loan_Start&gt;0,1,0)</definedName>
    <definedName name="зхзхз">IF(Loan_Amount*Interest_Rate*Loan_Years*Loan_Start&gt;0,1,0)</definedName>
    <definedName name="и">#N/A</definedName>
    <definedName name="ИвнСост">#N/A</definedName>
    <definedName name="иии">OFFSET(Full_Print,0,0,Last_Row)</definedName>
    <definedName name="имена">#REF!</definedName>
    <definedName name="имямрц">[16]мрц!$A$2:$B$90</definedName>
    <definedName name="индексы">[17]калькулятор!#REF!</definedName>
    <definedName name="июль">[11]Расшифровки!$B$677:$BP$750</definedName>
    <definedName name="июн">#REF!</definedName>
    <definedName name="июнь">[11]Расшифровки!$B$452:$BP$525</definedName>
    <definedName name="квартал">#REF!</definedName>
    <definedName name="квоты">[16]квоты!$C$5:$F$93</definedName>
    <definedName name="Код">[18]задачи_проекты!#REF!</definedName>
    <definedName name="Коды">[18]задачи_проекты!#REF!</definedName>
    <definedName name="Комплекс">'[5]inv1(1)'!#REF!</definedName>
    <definedName name="Копия">'[3]уровни должностей'!#REF!</definedName>
    <definedName name="кочп">[18]кочп!$A$7:$BV$90</definedName>
    <definedName name="Лист_Отчет">#REF!</definedName>
    <definedName name="лоолдрошдо">#REF!</definedName>
    <definedName name="лоржро">IF(Loan_Amount*Interest_Rate*Loan_Years*Loan_Start&gt;0,1,0)</definedName>
    <definedName name="лорршдд">#REF!</definedName>
    <definedName name="м">IF(Values_Entered,Header_Row+Number_of_Payments,Header_Row)</definedName>
    <definedName name="май">[11]Расшифровки!$B$377:$BP$450</definedName>
    <definedName name="Март">#REF!</definedName>
    <definedName name="Март3">#REF!</definedName>
    <definedName name="Месяц">'[19]Индексы и мероприятия'!$B$500:$B$512</definedName>
    <definedName name="МимниОПС">#REF!</definedName>
    <definedName name="МиниОПС">#REF!</definedName>
    <definedName name="мрц">[16]мрцентры!$A$2:$E$90</definedName>
    <definedName name="МСЦ">'[20]Список МСЦ'!$B$1:$B$51</definedName>
    <definedName name="Муниципальная">#REF!</definedName>
    <definedName name="НДС">[13]Списки!$Q$1:$Q$4</definedName>
    <definedName name="ннн">OFFSET(Full_Print,0,0,Last_Row)</definedName>
    <definedName name="Новая">'[5]inv1(1)'!#REF!</definedName>
    <definedName name="норм">#REF!</definedName>
    <definedName name="ноябрь">[11]Расшифровки!$B$1127:$BP$1200</definedName>
    <definedName name="о643">#REF!</definedName>
    <definedName name="Окна">[17]калькулятор!#REF!</definedName>
    <definedName name="октябрь">[11]Расшифровки!$B$1052:$BP$1125</definedName>
    <definedName name="олр">#N/A</definedName>
    <definedName name="ОПС">'[5]inv1(1)'!#REF!</definedName>
    <definedName name="орор">IF(Loan_Amount*Interest_Rate*Loan_Years*Loan_Start&gt;0,1,0)</definedName>
    <definedName name="оророор">#N/A</definedName>
    <definedName name="орпаорпро">#N/A</definedName>
    <definedName name="ОСВ_оборот_ДТ">#REF!</definedName>
    <definedName name="ОСВ_оборот_КТ">#REF!</definedName>
    <definedName name="ОСВ_ф2_строка">#REF!</definedName>
    <definedName name="остальные">'[5]inv1(1)'!#REF!</definedName>
    <definedName name="ОЧП">#REF!</definedName>
    <definedName name="П">#REF!</definedName>
    <definedName name="п1">#REF!</definedName>
    <definedName name="п2">#REF!</definedName>
    <definedName name="п3">#REF!</definedName>
    <definedName name="п4">#REF!</definedName>
    <definedName name="п44">[16]п4!#REF!</definedName>
    <definedName name="п5">#REF!</definedName>
    <definedName name="п6">#REF!</definedName>
    <definedName name="п7">#REF!</definedName>
    <definedName name="Перекрестный_запрос">#REF!</definedName>
    <definedName name="ПерекрЗапросНаземная_Пис">#REF!</definedName>
    <definedName name="перечень">#REF!</definedName>
    <definedName name="пил4">#REF!</definedName>
    <definedName name="пилст">#REF!</definedName>
    <definedName name="повременка">#N/A</definedName>
    <definedName name="ПовремСрТариф">#N/A</definedName>
    <definedName name="подтв_окон">[17]калькулятор!#REF!</definedName>
    <definedName name="Поле_группировки_Отчет">#REF!</definedName>
    <definedName name="пр">'[12]в и с'!$A$2:$AL$97</definedName>
    <definedName name="При">#REF!</definedName>
    <definedName name="прил_7">MATCH(0.01,End_Bal,-1)+1</definedName>
    <definedName name="прил_71">OFFSET(Full_Print,0,0,Last_Row)</definedName>
    <definedName name="пфо">#REF!</definedName>
    <definedName name="ПХВ">'[5]inv1(1)'!#REF!</definedName>
    <definedName name="пып">IF(Loan_Amount*Interest_Rate*Loan_Years*Loan_Start&gt;0,1,0)</definedName>
    <definedName name="р">#REF!</definedName>
    <definedName name="рапр">#N/A</definedName>
    <definedName name="Расход">#REF!</definedName>
    <definedName name="расходы">#REF!</definedName>
    <definedName name="Расчетзатрат5">#N/A</definedName>
    <definedName name="РасчетИнвСостав">#N/A</definedName>
    <definedName name="РасчеттарифаПовр">#N/A</definedName>
    <definedName name="РасчеттарифаПоврем3">#N/A</definedName>
    <definedName name="РасчИнвСост">#N/A</definedName>
    <definedName name="ро">#N/A</definedName>
    <definedName name="роро">DATE(YEAR(Loan_Start),MONTH(Loan_Start)+payment_number,DAY(Loan_Start))</definedName>
    <definedName name="рпаоранпононкыо">#N/A</definedName>
    <definedName name="ршрошщз">#REF!</definedName>
    <definedName name="свод">#N/A</definedName>
    <definedName name="свод1">#N/A</definedName>
    <definedName name="сентябрь">[11]Расшифровки!$B$827:$BP$900</definedName>
    <definedName name="Сеть">'[5]inv1(1)'!#REF!</definedName>
    <definedName name="СИЛ">#REF!</definedName>
    <definedName name="СНС">#REF!</definedName>
    <definedName name="Списки">[18]задачи_проекты!#REF!</definedName>
    <definedName name="Список">[18]задачи_проекты!#REF!</definedName>
    <definedName name="Спорные">'[5]inv1(1)'!#REF!</definedName>
    <definedName name="СТЛ">#REF!</definedName>
    <definedName name="стр34">'[12]77-8 81-2'!$A$2:$S$97</definedName>
    <definedName name="стр3567">'[12]81 5-6-7'!$A$2:$AZ$97</definedName>
    <definedName name="стр38">'[12]83 4-5'!$A$2:$AJ$97</definedName>
    <definedName name="стр40">'[12]83 1-2 и 81-3 '!$A$2:$B$97</definedName>
    <definedName name="стр41">'[12]83-6 и др'!$A$2:$S$97</definedName>
    <definedName name="Строк">[18]задачи_проекты!#REF!</definedName>
    <definedName name="Строка">[18]задачи_проекты!#REF!</definedName>
    <definedName name="Строки">[18]задачи_проекты!#REF!</definedName>
    <definedName name="таб.15">#N/A</definedName>
    <definedName name="таб.4">#N/A</definedName>
    <definedName name="таб.5">#N/A</definedName>
    <definedName name="тэп">#N/A</definedName>
    <definedName name="уа">#REF!</definedName>
    <definedName name="увол77">'[12]77 1-2-3'!$A$2:$AK$97</definedName>
    <definedName name="укуку">OFFSET(Full_Print,0,0,Last_Row)</definedName>
    <definedName name="ф1н">[15]ф1н!$A$3:$CW$98</definedName>
    <definedName name="ф5">[15]ф5!$A$5:$S$100</definedName>
    <definedName name="февраль">[11]Расшифровки!$B$77:$BP$150</definedName>
    <definedName name="Федер">'[5]inv1(1)'!#REF!</definedName>
    <definedName name="Филиал">#REF!</definedName>
    <definedName name="финансы">#N/A</definedName>
    <definedName name="Формат">[17]калькулятор!#REF!</definedName>
    <definedName name="Формирование_Отчет">#REF!</definedName>
    <definedName name="фукпаефй">DATE(YEAR(Loan_Start),MONTH(Loan_Start)+payment_number,DAY(Loan_Start))</definedName>
    <definedName name="ффф">MATCH(0.01,End_Bal,-1)+1</definedName>
    <definedName name="фэп">#N/A</definedName>
    <definedName name="ххх">IF(Loan_Amount*Interest_Rate*Loan_Years*Loan_Start&gt;0,1,0)</definedName>
    <definedName name="чваросмит">#N/A</definedName>
    <definedName name="штчсл">[12]ф5!$A$3:$H$98</definedName>
    <definedName name="щщщ">scheduled_payment+extra_payment</definedName>
    <definedName name="ь120">#REF!</definedName>
    <definedName name="ьтьть">MATCH(0.01,End_Bal,-1)+1</definedName>
    <definedName name="это">#REF!</definedName>
    <definedName name="январь">[11]Расшифровки!$B$2:$BP$75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493" l="1"/>
  <c r="E19" i="493"/>
  <c r="G19" i="493" s="1"/>
  <c r="E20" i="493" s="1"/>
  <c r="G20" i="493" s="1"/>
  <c r="E21" i="493" s="1"/>
  <c r="G21" i="493" s="1"/>
  <c r="E22" i="493" s="1"/>
  <c r="G22" i="493" s="1"/>
  <c r="E23" i="493" s="1"/>
  <c r="G23" i="493" s="1"/>
  <c r="E24" i="493" s="1"/>
  <c r="G24" i="493" s="1"/>
  <c r="E25" i="493" s="1"/>
  <c r="G25" i="493" s="1"/>
  <c r="E26" i="493" s="1"/>
  <c r="G26" i="493" s="1"/>
  <c r="E27" i="493" s="1"/>
  <c r="G27" i="493" s="1"/>
  <c r="E28" i="493" s="1"/>
  <c r="G28" i="493" s="1"/>
  <c r="E29" i="493" s="1"/>
  <c r="G29" i="493" s="1"/>
  <c r="E30" i="493" s="1"/>
  <c r="G30" i="493" s="1"/>
  <c r="E31" i="493" s="1"/>
  <c r="G31" i="493" s="1"/>
  <c r="E32" i="493" s="1"/>
  <c r="G32" i="493" s="1"/>
  <c r="B36" i="493"/>
  <c r="B37" i="493"/>
  <c r="B35" i="493" s="1"/>
  <c r="G19" i="492"/>
  <c r="E20" i="492"/>
  <c r="G20" i="492" s="1"/>
  <c r="E21" i="492" s="1"/>
  <c r="G21" i="492" s="1"/>
  <c r="E22" i="492" s="1"/>
  <c r="G22" i="492" s="1"/>
  <c r="E23" i="492" s="1"/>
  <c r="G23" i="492" s="1"/>
  <c r="E24" i="492" s="1"/>
  <c r="G24" i="492" s="1"/>
  <c r="E25" i="492" s="1"/>
  <c r="G25" i="492" s="1"/>
  <c r="E26" i="492" s="1"/>
  <c r="G26" i="492" s="1"/>
  <c r="E27" i="492" s="1"/>
  <c r="G27" i="492" s="1"/>
  <c r="E28" i="492" s="1"/>
  <c r="G28" i="492" s="1"/>
  <c r="E29" i="492" s="1"/>
  <c r="G29" i="492" s="1"/>
  <c r="E30" i="492" s="1"/>
  <c r="G30" i="492" s="1"/>
  <c r="E31" i="492" s="1"/>
  <c r="G31" i="492" s="1"/>
  <c r="E32" i="492" s="1"/>
  <c r="G32" i="492" s="1"/>
  <c r="E33" i="492" s="1"/>
  <c r="G33" i="492" s="1"/>
  <c r="B37" i="492"/>
  <c r="B38" i="492"/>
  <c r="B36" i="492" s="1"/>
  <c r="B11" i="491" l="1"/>
  <c r="G18" i="491"/>
  <c r="E19" i="491" s="1"/>
  <c r="G19" i="491" s="1"/>
  <c r="E20" i="491" s="1"/>
  <c r="G20" i="491" s="1"/>
  <c r="E21" i="491" s="1"/>
  <c r="G21" i="491" s="1"/>
  <c r="E22" i="491" s="1"/>
  <c r="G22" i="491" s="1"/>
  <c r="E23" i="491" s="1"/>
  <c r="G23" i="491" s="1"/>
  <c r="E24" i="491" s="1"/>
  <c r="G24" i="491" s="1"/>
  <c r="E25" i="491" s="1"/>
  <c r="G25" i="491" s="1"/>
  <c r="E26" i="491" s="1"/>
  <c r="G26" i="491" s="1"/>
  <c r="E27" i="491" s="1"/>
  <c r="G27" i="491" s="1"/>
  <c r="E28" i="491" s="1"/>
  <c r="G28" i="491" s="1"/>
  <c r="E29" i="491" s="1"/>
  <c r="G29" i="491" s="1"/>
  <c r="E30" i="491" s="1"/>
  <c r="G30" i="491" s="1"/>
  <c r="E31" i="491" s="1"/>
  <c r="G31" i="491" s="1"/>
  <c r="E32" i="491" s="1"/>
  <c r="G32" i="491" s="1"/>
  <c r="E33" i="491" s="1"/>
  <c r="G33" i="491" s="1"/>
  <c r="B37" i="491"/>
  <c r="B38" i="491"/>
  <c r="B16" i="490"/>
  <c r="G23" i="490"/>
  <c r="E24" i="490" s="1"/>
  <c r="G24" i="490" s="1"/>
  <c r="E25" i="490" s="1"/>
  <c r="G25" i="490" s="1"/>
  <c r="E26" i="490" s="1"/>
  <c r="G26" i="490" s="1"/>
  <c r="E27" i="490" s="1"/>
  <c r="G27" i="490" s="1"/>
  <c r="E28" i="490" s="1"/>
  <c r="G28" i="490" s="1"/>
  <c r="E29" i="490" s="1"/>
  <c r="G29" i="490" s="1"/>
  <c r="E30" i="490" s="1"/>
  <c r="G30" i="490" s="1"/>
  <c r="E31" i="490" s="1"/>
  <c r="G31" i="490" s="1"/>
  <c r="E32" i="490" s="1"/>
  <c r="G32" i="490" s="1"/>
  <c r="E33" i="490" s="1"/>
  <c r="G33" i="490" s="1"/>
  <c r="E34" i="490" s="1"/>
  <c r="G34" i="490" s="1"/>
  <c r="E35" i="490" s="1"/>
  <c r="G35" i="490" s="1"/>
  <c r="E36" i="490" s="1"/>
  <c r="G36" i="490" s="1"/>
  <c r="E37" i="490" s="1"/>
  <c r="G37" i="490" s="1"/>
  <c r="E38" i="490" s="1"/>
  <c r="G38" i="490" s="1"/>
  <c r="B42" i="490"/>
  <c r="B43" i="490"/>
  <c r="B11" i="489"/>
  <c r="G18" i="489"/>
  <c r="E19" i="489" s="1"/>
  <c r="G19" i="489" s="1"/>
  <c r="E20" i="489" s="1"/>
  <c r="G20" i="489" s="1"/>
  <c r="E21" i="489" s="1"/>
  <c r="G21" i="489" s="1"/>
  <c r="E22" i="489" s="1"/>
  <c r="G22" i="489" s="1"/>
  <c r="E23" i="489" s="1"/>
  <c r="G23" i="489" s="1"/>
  <c r="E24" i="489" s="1"/>
  <c r="G24" i="489" s="1"/>
  <c r="E25" i="489" s="1"/>
  <c r="G25" i="489" s="1"/>
  <c r="E26" i="489" s="1"/>
  <c r="G26" i="489" s="1"/>
  <c r="E27" i="489" s="1"/>
  <c r="G27" i="489" s="1"/>
  <c r="E28" i="489" s="1"/>
  <c r="G28" i="489" s="1"/>
  <c r="E29" i="489" s="1"/>
  <c r="G29" i="489" s="1"/>
  <c r="E30" i="489" s="1"/>
  <c r="G30" i="489" s="1"/>
  <c r="E31" i="489" s="1"/>
  <c r="G31" i="489" s="1"/>
  <c r="E32" i="489" s="1"/>
  <c r="G32" i="489" s="1"/>
  <c r="B36" i="489"/>
  <c r="B37" i="489"/>
  <c r="B11" i="488"/>
  <c r="G18" i="488"/>
  <c r="E19" i="488" s="1"/>
  <c r="G19" i="488" s="1"/>
  <c r="E20" i="488" s="1"/>
  <c r="G20" i="488" s="1"/>
  <c r="E21" i="488" s="1"/>
  <c r="G21" i="488" s="1"/>
  <c r="E22" i="488" s="1"/>
  <c r="G22" i="488" s="1"/>
  <c r="E23" i="488" s="1"/>
  <c r="G23" i="488" s="1"/>
  <c r="E24" i="488" s="1"/>
  <c r="G24" i="488" s="1"/>
  <c r="E25" i="488" s="1"/>
  <c r="G25" i="488" s="1"/>
  <c r="E26" i="488" s="1"/>
  <c r="G26" i="488" s="1"/>
  <c r="E27" i="488" s="1"/>
  <c r="G27" i="488" s="1"/>
  <c r="E28" i="488" s="1"/>
  <c r="G28" i="488" s="1"/>
  <c r="E29" i="488" s="1"/>
  <c r="G29" i="488" s="1"/>
  <c r="E30" i="488" s="1"/>
  <c r="G30" i="488" s="1"/>
  <c r="E31" i="488" s="1"/>
  <c r="G31" i="488" s="1"/>
  <c r="B35" i="488"/>
  <c r="B36" i="488"/>
  <c r="B11" i="487"/>
  <c r="G18" i="487"/>
  <c r="E19" i="487" s="1"/>
  <c r="G19" i="487" s="1"/>
  <c r="E20" i="487" s="1"/>
  <c r="G20" i="487" s="1"/>
  <c r="E21" i="487" s="1"/>
  <c r="G21" i="487" s="1"/>
  <c r="E22" i="487" s="1"/>
  <c r="G22" i="487" s="1"/>
  <c r="E23" i="487" s="1"/>
  <c r="G23" i="487" s="1"/>
  <c r="E24" i="487" s="1"/>
  <c r="G24" i="487" s="1"/>
  <c r="E25" i="487" s="1"/>
  <c r="G25" i="487" s="1"/>
  <c r="E26" i="487" s="1"/>
  <c r="G26" i="487" s="1"/>
  <c r="E27" i="487" s="1"/>
  <c r="G27" i="487" s="1"/>
  <c r="E28" i="487" s="1"/>
  <c r="G28" i="487" s="1"/>
  <c r="E29" i="487" s="1"/>
  <c r="G29" i="487" s="1"/>
  <c r="E30" i="487" s="1"/>
  <c r="G30" i="487" s="1"/>
  <c r="E31" i="487" s="1"/>
  <c r="G31" i="487" s="1"/>
  <c r="E32" i="487" s="1"/>
  <c r="G32" i="487" s="1"/>
  <c r="E33" i="487" s="1"/>
  <c r="G33" i="487" s="1"/>
  <c r="E34" i="487" s="1"/>
  <c r="G34" i="487" s="1"/>
  <c r="B38" i="487"/>
  <c r="B39" i="487"/>
  <c r="B11" i="485"/>
  <c r="G18" i="485"/>
  <c r="E19" i="485" s="1"/>
  <c r="G19" i="485" s="1"/>
  <c r="E20" i="485" s="1"/>
  <c r="G20" i="485" s="1"/>
  <c r="E21" i="485" s="1"/>
  <c r="G21" i="485" s="1"/>
  <c r="E22" i="485" s="1"/>
  <c r="G22" i="485" s="1"/>
  <c r="E23" i="485" s="1"/>
  <c r="G23" i="485" s="1"/>
  <c r="E24" i="485" s="1"/>
  <c r="G24" i="485" s="1"/>
  <c r="E25" i="485" s="1"/>
  <c r="G25" i="485" s="1"/>
  <c r="E26" i="485" s="1"/>
  <c r="G26" i="485" s="1"/>
  <c r="E27" i="485" s="1"/>
  <c r="G27" i="485" s="1"/>
  <c r="E28" i="485" s="1"/>
  <c r="G28" i="485" s="1"/>
  <c r="E29" i="485" s="1"/>
  <c r="G29" i="485" s="1"/>
  <c r="E30" i="485" s="1"/>
  <c r="G30" i="485" s="1"/>
  <c r="E31" i="485" s="1"/>
  <c r="G31" i="485" s="1"/>
  <c r="E32" i="485" s="1"/>
  <c r="G32" i="485" s="1"/>
  <c r="E33" i="485" s="1"/>
  <c r="G33" i="485" s="1"/>
  <c r="B36" i="485"/>
  <c r="B37" i="485"/>
  <c r="B11" i="483"/>
  <c r="E19" i="483"/>
  <c r="G19" i="483" s="1"/>
  <c r="E20" i="483" s="1"/>
  <c r="G20" i="483" s="1"/>
  <c r="E21" i="483" s="1"/>
  <c r="G21" i="483" s="1"/>
  <c r="E22" i="483" s="1"/>
  <c r="G22" i="483" s="1"/>
  <c r="E23" i="483" s="1"/>
  <c r="G23" i="483" s="1"/>
  <c r="E24" i="483" s="1"/>
  <c r="G24" i="483" s="1"/>
  <c r="E25" i="483" s="1"/>
  <c r="G25" i="483" s="1"/>
  <c r="E26" i="483" s="1"/>
  <c r="G26" i="483" s="1"/>
  <c r="E27" i="483" s="1"/>
  <c r="G27" i="483" s="1"/>
  <c r="E28" i="483" s="1"/>
  <c r="G28" i="483" s="1"/>
  <c r="E29" i="483" s="1"/>
  <c r="G29" i="483" s="1"/>
  <c r="E30" i="483" s="1"/>
  <c r="G30" i="483" s="1"/>
  <c r="E31" i="483" s="1"/>
  <c r="G31" i="483" s="1"/>
  <c r="E32" i="483" s="1"/>
  <c r="G32" i="483" s="1"/>
  <c r="E33" i="483" s="1"/>
  <c r="G33" i="483" s="1"/>
  <c r="E34" i="483" s="1"/>
  <c r="B37" i="483"/>
  <c r="B38" i="483"/>
  <c r="B11" i="482"/>
  <c r="G18" i="482"/>
  <c r="E19" i="482" s="1"/>
  <c r="G19" i="482" s="1"/>
  <c r="E20" i="482" s="1"/>
  <c r="G20" i="482" s="1"/>
  <c r="E21" i="482" s="1"/>
  <c r="G21" i="482" s="1"/>
  <c r="E22" i="482" s="1"/>
  <c r="G22" i="482" s="1"/>
  <c r="E23" i="482" s="1"/>
  <c r="G23" i="482" s="1"/>
  <c r="E24" i="482" s="1"/>
  <c r="G24" i="482" s="1"/>
  <c r="E25" i="482" s="1"/>
  <c r="G25" i="482" s="1"/>
  <c r="E26" i="482" s="1"/>
  <c r="G26" i="482" s="1"/>
  <c r="E27" i="482" s="1"/>
  <c r="G27" i="482" s="1"/>
  <c r="E28" i="482" s="1"/>
  <c r="G28" i="482" s="1"/>
  <c r="E29" i="482" s="1"/>
  <c r="G29" i="482" s="1"/>
  <c r="E30" i="482" s="1"/>
  <c r="G30" i="482" s="1"/>
  <c r="E31" i="482" s="1"/>
  <c r="G31" i="482" s="1"/>
  <c r="E32" i="482" s="1"/>
  <c r="G32" i="482" s="1"/>
  <c r="E33" i="482" s="1"/>
  <c r="G33" i="482" s="1"/>
  <c r="B36" i="482"/>
  <c r="B37" i="482"/>
  <c r="B36" i="491" l="1"/>
  <c r="B41" i="490"/>
  <c r="B35" i="489"/>
  <c r="B37" i="487"/>
  <c r="B34" i="488"/>
  <c r="B35" i="485"/>
  <c r="B36" i="483"/>
  <c r="B35" i="482"/>
</calcChain>
</file>

<file path=xl/sharedStrings.xml><?xml version="1.0" encoding="utf-8"?>
<sst xmlns="http://schemas.openxmlformats.org/spreadsheetml/2006/main" count="800" uniqueCount="152">
  <si>
    <t>россыпь</t>
  </si>
  <si>
    <t>Наименование пунктов обмена по пути следования от начального пункта до конечного (отдых)</t>
  </si>
  <si>
    <t>Адрес</t>
  </si>
  <si>
    <t>Расстояния между пунктами обмена (км)</t>
  </si>
  <si>
    <t>Примечание</t>
  </si>
  <si>
    <t>Всего на маршруте</t>
  </si>
  <si>
    <t>Время в пути</t>
  </si>
  <si>
    <t>понедельник</t>
  </si>
  <si>
    <t>обмен почтой</t>
  </si>
  <si>
    <t>Номер маршрута</t>
  </si>
  <si>
    <t>Километраж</t>
  </si>
  <si>
    <t>Дни выполнения</t>
  </si>
  <si>
    <t>среда</t>
  </si>
  <si>
    <t>пятница</t>
  </si>
  <si>
    <t>час</t>
  </si>
  <si>
    <t>Время ПРР</t>
  </si>
  <si>
    <t>оформление документов</t>
  </si>
  <si>
    <t>Прибытие час.мин.</t>
  </si>
  <si>
    <t>В пути час.мин.</t>
  </si>
  <si>
    <t>Время движения автомашины</t>
  </si>
  <si>
    <t>Грузоподьемность ТС (кг)</t>
  </si>
  <si>
    <t xml:space="preserve">Наименование перевозчика </t>
  </si>
  <si>
    <t>Дата ввода</t>
  </si>
  <si>
    <t>Номер расписания</t>
  </si>
  <si>
    <t>внутриобластной</t>
  </si>
  <si>
    <t>прием почты</t>
  </si>
  <si>
    <t>Отправление час.мин.</t>
  </si>
  <si>
    <t>Стоянка (отдых/ПРР) час.мин.</t>
  </si>
  <si>
    <t>наемник</t>
  </si>
  <si>
    <t xml:space="preserve">Тип маршрута </t>
  </si>
  <si>
    <t>Протяженность маршрута (км)</t>
  </si>
  <si>
    <t>50.15.57.01</t>
  </si>
  <si>
    <t>50.15.57.02</t>
  </si>
  <si>
    <t>50.15.57.04</t>
  </si>
  <si>
    <t>50.15.65</t>
  </si>
  <si>
    <t>50.15.65.01</t>
  </si>
  <si>
    <t>50.15.65.04</t>
  </si>
  <si>
    <t>50.15.65.02</t>
  </si>
  <si>
    <t>50.15.65.03</t>
  </si>
  <si>
    <t>50.15.26</t>
  </si>
  <si>
    <t>50.15.26.01</t>
  </si>
  <si>
    <t>вторник</t>
  </si>
  <si>
    <t>суббота</t>
  </si>
  <si>
    <t>вторник, четверг</t>
  </si>
  <si>
    <t xml:space="preserve">вторник, четверг, суббота </t>
  </si>
  <si>
    <t>среда,  пятница</t>
  </si>
  <si>
    <t>Оформление документов</t>
  </si>
  <si>
    <t>г. Мытищи, Новомытищинский пр-т д. 47 А</t>
  </si>
  <si>
    <t>СЦ Мытищи (диспетчерская)</t>
  </si>
  <si>
    <t>Сдача почты</t>
  </si>
  <si>
    <t>СЦ Мытищи, УПиСП</t>
  </si>
  <si>
    <t>СЦ Мытищи, УПК</t>
  </si>
  <si>
    <t>обмен почтой, сдача печати и ТНП</t>
  </si>
  <si>
    <t>Аэропорт Шереметьево-1</t>
  </si>
  <si>
    <t>ОПС Шереметьево-2    141425</t>
  </si>
  <si>
    <t xml:space="preserve"> г. Химки, мкр. Новогорск д.3</t>
  </si>
  <si>
    <t xml:space="preserve">ОПС Химки 141435   
</t>
  </si>
  <si>
    <t xml:space="preserve"> г. Химки, мкр. Фирсановка, ул. Речная, д. 2 </t>
  </si>
  <si>
    <t>ОПС Химки 141441</t>
  </si>
  <si>
    <t xml:space="preserve"> г. Химки, мкр. Сходня, Банный пер., 7</t>
  </si>
  <si>
    <t xml:space="preserve">ОПС Химки 141421 </t>
  </si>
  <si>
    <t>г. Химки, мкр. Сходня, ул. Чапаева, д.7</t>
  </si>
  <si>
    <t xml:space="preserve">ОПС Химки 141420
</t>
  </si>
  <si>
    <t>г. Химки, ул Планерная,  17</t>
  </si>
  <si>
    <t xml:space="preserve">ОПС Химки 141408 </t>
  </si>
  <si>
    <t xml:space="preserve">обмен почтой, сдача печати </t>
  </si>
  <si>
    <t xml:space="preserve"> г. Химки, мкр.    Левобережный, ул. Библиотечная, д.2</t>
  </si>
  <si>
    <t xml:space="preserve">ОПС Химки 141406                                    </t>
  </si>
  <si>
    <t>Прием страховой и посылочной почты</t>
  </si>
  <si>
    <t>прием газет</t>
  </si>
  <si>
    <t>СЦ Мытищи, УППИ</t>
  </si>
  <si>
    <t xml:space="preserve">Прием печати, письменной корреспонденции </t>
  </si>
  <si>
    <t>Вид обмена (контейнера/россыпь)</t>
  </si>
  <si>
    <t>Частота курсирования по дням недели</t>
  </si>
  <si>
    <t>Тип маршрута (магистральный, внутриобл, внутригородской/выемка)</t>
  </si>
  <si>
    <t>по внутриобластному маршруту: СЦ Мытищинского почтамта- ОПС Химки 141431-СЦ Мытищинского почтамта</t>
  </si>
  <si>
    <t>Расписание движения автотранспорта 50.15.57.01</t>
  </si>
  <si>
    <t>____________________2026 г.</t>
  </si>
  <si>
    <t>______________А.А.Оськин</t>
  </si>
  <si>
    <t>____________П. А. Никоноров</t>
  </si>
  <si>
    <t>Заместитель директора по логистике УФПС Московской области АО "Почта России"</t>
  </si>
  <si>
    <t>Начальник Мытищинского почтамта  УФПС Московской области  - филиал АО "Почта России"</t>
  </si>
  <si>
    <t>ОПС Шереметьево-1 141426</t>
  </si>
  <si>
    <t xml:space="preserve"> г. Химки, мкр. Подрезково, ул.  Новозаводская, 5</t>
  </si>
  <si>
    <t xml:space="preserve">ОПС Химки 141431     </t>
  </si>
  <si>
    <t xml:space="preserve"> г. Химки, мкр. Левобережный, ул. Зеленая, д.13</t>
  </si>
  <si>
    <t xml:space="preserve">ОПС Химки 141411                            </t>
  </si>
  <si>
    <t>Расписание движения автотранспорта 50.15.57.02</t>
  </si>
  <si>
    <t>г. Химки кв-л Клязьма, ул. Летчика Ивана Федорова , д. 2 к.3</t>
  </si>
  <si>
    <t>ОПС Химки 141432</t>
  </si>
  <si>
    <t xml:space="preserve"> пятница</t>
  </si>
  <si>
    <t>Расписание движения автотранспорта 50.15.57.04</t>
  </si>
  <si>
    <t>г.Мытищи, Новомытищинский пр, д.47 А</t>
  </si>
  <si>
    <t>сдача страховой почты</t>
  </si>
  <si>
    <t>сдача письменной корреспонденции</t>
  </si>
  <si>
    <t>г.Жуковский ул. Н. Циолковского, д.12/24</t>
  </si>
  <si>
    <t xml:space="preserve">ОПС Жуковский 140186
</t>
  </si>
  <si>
    <t>г. Жуковский  ул. Чкалова, д.19</t>
  </si>
  <si>
    <t xml:space="preserve">ОПС Жуковский 140185
</t>
  </si>
  <si>
    <t>г.Жуковский ул. Энергетическая, д. 7</t>
  </si>
  <si>
    <t xml:space="preserve">ОПС Жуковский 140187
</t>
  </si>
  <si>
    <t xml:space="preserve">ОПС Жуковский 140180
</t>
  </si>
  <si>
    <t>г.Жуковский ул. Чапаева, д.5</t>
  </si>
  <si>
    <t xml:space="preserve">ОПС Жуковский 140184
</t>
  </si>
  <si>
    <t>г.Жуковский ул. Гризодубовой, д.12</t>
  </si>
  <si>
    <t xml:space="preserve">ОПС Жуковский 140182
</t>
  </si>
  <si>
    <t>г.Жуковский ул. Баженова, д. 3</t>
  </si>
  <si>
    <t xml:space="preserve">ОПС Жуковский 140188
</t>
  </si>
  <si>
    <t>сдача почты, печати и ТНП</t>
  </si>
  <si>
    <t>прием страховой и посылочной почты № 15</t>
  </si>
  <si>
    <t>прием печати</t>
  </si>
  <si>
    <t>прием корреспонденции № 1</t>
  </si>
  <si>
    <t>по внутриобластному маршруту: СЦ Мытищи - ОПС Жуковский 140185 - СЦ  Мытищи</t>
  </si>
  <si>
    <t>Расписание движения автотранспорта 50.15.65.01</t>
  </si>
  <si>
    <t>г.Жуковский ул. Маяковского, д. 26/7</t>
  </si>
  <si>
    <t xml:space="preserve">ОПС Жуковский 140181
</t>
  </si>
  <si>
    <t>Расписание движения автотранспорта 50.15.65</t>
  </si>
  <si>
    <t>Расписание движения автотранспорта 50.15.65.04</t>
  </si>
  <si>
    <t>Расписание движения автотранспорта 50.15.65.02</t>
  </si>
  <si>
    <t>Расписание движения автотранспорта 50.15.65.03</t>
  </si>
  <si>
    <t xml:space="preserve">Оформление документов </t>
  </si>
  <si>
    <t>г. Мытищи, Новомытищинский пр-т, д. 47а</t>
  </si>
  <si>
    <t xml:space="preserve">СЦ  Мытищи (диспетчерская)  </t>
  </si>
  <si>
    <t xml:space="preserve">Сдача посылочной и страховой почты </t>
  </si>
  <si>
    <t>Сдача письменной корреспонденции</t>
  </si>
  <si>
    <t xml:space="preserve">Обмен почтой, сдача печати, ТНП и эксплуатационных материалов </t>
  </si>
  <si>
    <t>Щелковский район, пгт. Фряново, ул. Ленина, д. 2</t>
  </si>
  <si>
    <t>ОПС Фряново 141146</t>
  </si>
  <si>
    <t>Щелковский район, пгт. Фряново, ул. Молодежная, д. 11</t>
  </si>
  <si>
    <t>ОПС Фряново 141147</t>
  </si>
  <si>
    <t>Щелковский район, деревня Огуднево, д. 4</t>
  </si>
  <si>
    <t>ОПС Огуднево 141135</t>
  </si>
  <si>
    <t>Щелковский район, деревня Литвиново, д. 9</t>
  </si>
  <si>
    <t>ОПС Литвиново 141138</t>
  </si>
  <si>
    <t>г. Щелково, ул. Талсинская, д. 3</t>
  </si>
  <si>
    <t>ОПС Щелково 141100</t>
  </si>
  <si>
    <t xml:space="preserve">Прием ТНП и эксплуатационного материла </t>
  </si>
  <si>
    <t xml:space="preserve">Склад Мытищинского почтамта </t>
  </si>
  <si>
    <t xml:space="preserve">Прием посылочной и страховой почты </t>
  </si>
  <si>
    <t xml:space="preserve">Прием печати </t>
  </si>
  <si>
    <t>Прием письменной корреспонденции</t>
  </si>
  <si>
    <t>номер ТС</t>
  </si>
  <si>
    <t xml:space="preserve">россыпь </t>
  </si>
  <si>
    <t xml:space="preserve">Вид обмена </t>
  </si>
  <si>
    <t xml:space="preserve">Частота курсирования по дням недели: вторник, четверг, суббота </t>
  </si>
  <si>
    <t xml:space="preserve">внутрирайонный </t>
  </si>
  <si>
    <t xml:space="preserve">по внутрирайонному расписанию:  СЦ Мытищи - ОПС Щелково - СЦ Мытищи </t>
  </si>
  <si>
    <t>Расписание движения автотранспорта 50.15.26</t>
  </si>
  <si>
    <t>Щелковский район, деревня Трубино, Фряновское, шоссе, д. 65а</t>
  </si>
  <si>
    <t>ОПС Трубино 141131</t>
  </si>
  <si>
    <t>Частота курсирования по дням недели:  среда,  пятница</t>
  </si>
  <si>
    <t>Расписание движения автотранспорта 50.15.26.01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</si>
</sst>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h:mm;@"/>
    <numFmt numFmtId="165" formatCode="0.0"/>
    <numFmt numFmtId="166" formatCode="_-* #,##0.0_-;\-* #,##0.0_-;_-* &quot;-&quot;??_-;_-@_-"/>
    <numFmt numFmtId="167" formatCode="_-* #,##0.00\ _₽_-;\-* #,##0.00\ _₽_-;_-* &quot;-&quot;??\ _₽_-;_-@_-"/>
    <numFmt numFmtId="168" formatCode="_-* #,##0.0\ _₽_-;\-* #,##0.0\ _₽_-;_-* &quot;-&quot;?\ _₽_-;_-@_-"/>
    <numFmt numFmtId="169" formatCode="#,##0.0"/>
    <numFmt numFmtId="170" formatCode="0.0;[Red]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6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117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43" fontId="0" fillId="0" borderId="0" xfId="48" applyFont="1"/>
    <xf numFmtId="166" fontId="0" fillId="0" borderId="0" xfId="48" applyNumberFormat="1" applyFont="1"/>
    <xf numFmtId="167" fontId="0" fillId="0" borderId="0" xfId="0" applyNumberFormat="1"/>
    <xf numFmtId="168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3" fontId="0" fillId="0" borderId="0" xfId="0" applyNumberFormat="1" applyFill="1"/>
    <xf numFmtId="4" fontId="0" fillId="0" borderId="0" xfId="0" applyNumberFormat="1" applyFill="1"/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5" fillId="0" borderId="0" xfId="7" applyFont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14" applyFont="1" applyBorder="1"/>
    <xf numFmtId="0" fontId="8" fillId="0" borderId="2" xfId="14" applyFont="1" applyBorder="1"/>
    <xf numFmtId="0" fontId="8" fillId="0" borderId="2" xfId="64" applyFont="1" applyBorder="1"/>
    <xf numFmtId="0" fontId="8" fillId="0" borderId="3" xfId="0" applyFont="1" applyBorder="1"/>
    <xf numFmtId="0" fontId="8" fillId="0" borderId="10" xfId="0" applyFont="1" applyBorder="1"/>
    <xf numFmtId="169" fontId="8" fillId="0" borderId="9" xfId="14" applyNumberFormat="1" applyFont="1" applyBorder="1"/>
    <xf numFmtId="169" fontId="8" fillId="0" borderId="2" xfId="14" applyNumberFormat="1" applyFont="1" applyBorder="1"/>
    <xf numFmtId="169" fontId="8" fillId="0" borderId="2" xfId="64" applyNumberFormat="1" applyFont="1" applyBorder="1"/>
    <xf numFmtId="169" fontId="8" fillId="0" borderId="3" xfId="0" applyNumberFormat="1" applyFont="1" applyBorder="1"/>
    <xf numFmtId="169" fontId="8" fillId="0" borderId="10" xfId="0" applyNumberFormat="1" applyFont="1" applyBorder="1"/>
    <xf numFmtId="0" fontId="0" fillId="0" borderId="2" xfId="0" applyBorder="1"/>
    <xf numFmtId="0" fontId="1" fillId="0" borderId="0" xfId="14"/>
    <xf numFmtId="0" fontId="8" fillId="0" borderId="0" xfId="14" applyFont="1"/>
    <xf numFmtId="164" fontId="8" fillId="0" borderId="0" xfId="14" applyNumberFormat="1" applyFont="1"/>
    <xf numFmtId="20" fontId="1" fillId="0" borderId="0" xfId="14" applyNumberFormat="1"/>
    <xf numFmtId="20" fontId="8" fillId="0" borderId="0" xfId="14" applyNumberFormat="1" applyFont="1"/>
    <xf numFmtId="0" fontId="14" fillId="0" borderId="2" xfId="14" applyFont="1" applyBorder="1" applyAlignment="1">
      <alignment wrapText="1"/>
    </xf>
    <xf numFmtId="20" fontId="14" fillId="0" borderId="2" xfId="14" applyNumberFormat="1" applyFont="1" applyBorder="1" applyAlignment="1">
      <alignment horizontal="center" wrapText="1"/>
    </xf>
    <xf numFmtId="0" fontId="5" fillId="0" borderId="2" xfId="14" applyFont="1" applyBorder="1" applyAlignment="1">
      <alignment horizontal="center"/>
    </xf>
    <xf numFmtId="0" fontId="8" fillId="0" borderId="2" xfId="14" applyFont="1" applyBorder="1" applyAlignment="1">
      <alignment wrapText="1"/>
    </xf>
    <xf numFmtId="0" fontId="5" fillId="0" borderId="2" xfId="14" applyFont="1" applyBorder="1" applyAlignment="1">
      <alignment wrapText="1"/>
    </xf>
    <xf numFmtId="0" fontId="5" fillId="0" borderId="2" xfId="14" applyFont="1" applyBorder="1" applyAlignment="1">
      <alignment horizontal="left" wrapText="1"/>
    </xf>
    <xf numFmtId="0" fontId="14" fillId="0" borderId="2" xfId="14" applyFont="1" applyBorder="1" applyAlignment="1">
      <alignment horizontal="left" wrapText="1"/>
    </xf>
    <xf numFmtId="165" fontId="5" fillId="0" borderId="2" xfId="14" applyNumberFormat="1" applyFont="1" applyBorder="1" applyAlignment="1">
      <alignment horizontal="center"/>
    </xf>
    <xf numFmtId="0" fontId="5" fillId="2" borderId="2" xfId="14" applyFont="1" applyFill="1" applyBorder="1" applyAlignment="1">
      <alignment horizontal="left" wrapText="1"/>
    </xf>
    <xf numFmtId="20" fontId="14" fillId="2" borderId="2" xfId="14" applyNumberFormat="1" applyFont="1" applyFill="1" applyBorder="1" applyAlignment="1">
      <alignment horizontal="center" wrapText="1"/>
    </xf>
    <xf numFmtId="165" fontId="5" fillId="2" borderId="2" xfId="14" applyNumberFormat="1" applyFont="1" applyFill="1" applyBorder="1" applyAlignment="1">
      <alignment horizontal="center"/>
    </xf>
    <xf numFmtId="0" fontId="8" fillId="2" borderId="2" xfId="14" applyFont="1" applyFill="1" applyBorder="1" applyAlignment="1">
      <alignment wrapText="1"/>
    </xf>
    <xf numFmtId="0" fontId="14" fillId="2" borderId="2" xfId="14" applyFont="1" applyFill="1" applyBorder="1" applyAlignment="1">
      <alignment horizontal="left" wrapText="1"/>
    </xf>
    <xf numFmtId="20" fontId="5" fillId="0" borderId="2" xfId="14" applyNumberFormat="1" applyFont="1" applyBorder="1" applyAlignment="1">
      <alignment horizontal="center" wrapText="1"/>
    </xf>
    <xf numFmtId="164" fontId="14" fillId="0" borderId="2" xfId="14" applyNumberFormat="1" applyFont="1" applyBorder="1" applyAlignment="1">
      <alignment horizontal="center" wrapText="1"/>
    </xf>
    <xf numFmtId="0" fontId="14" fillId="0" borderId="2" xfId="14" applyFont="1" applyBorder="1" applyAlignment="1">
      <alignment horizontal="center"/>
    </xf>
    <xf numFmtId="0" fontId="8" fillId="0" borderId="2" xfId="14" applyFont="1" applyBorder="1" applyAlignment="1">
      <alignment horizontal="center" wrapText="1"/>
    </xf>
    <xf numFmtId="0" fontId="8" fillId="0" borderId="0" xfId="14" applyFont="1" applyAlignment="1">
      <alignment wrapText="1"/>
    </xf>
    <xf numFmtId="0" fontId="5" fillId="0" borderId="0" xfId="14" applyFont="1" applyAlignment="1">
      <alignment horizontal="left" wrapText="1"/>
    </xf>
    <xf numFmtId="49" fontId="8" fillId="0" borderId="0" xfId="14" applyNumberFormat="1" applyFont="1"/>
    <xf numFmtId="165" fontId="8" fillId="2" borderId="0" xfId="14" applyNumberFormat="1" applyFont="1" applyFill="1" applyAlignment="1">
      <alignment horizontal="left" wrapText="1"/>
    </xf>
    <xf numFmtId="0" fontId="5" fillId="0" borderId="0" xfId="14" applyFont="1"/>
    <xf numFmtId="0" fontId="8" fillId="0" borderId="0" xfId="14" applyFont="1" applyAlignment="1">
      <alignment horizontal="left" vertical="top"/>
    </xf>
    <xf numFmtId="165" fontId="8" fillId="0" borderId="0" xfId="14" applyNumberFormat="1" applyFont="1"/>
    <xf numFmtId="0" fontId="11" fillId="0" borderId="0" xfId="14" applyFont="1"/>
    <xf numFmtId="14" fontId="3" fillId="0" borderId="0" xfId="8" applyNumberFormat="1" applyFont="1" applyAlignment="1">
      <alignment horizontal="left" vertical="center"/>
    </xf>
    <xf numFmtId="14" fontId="5" fillId="0" borderId="0" xfId="8" applyNumberFormat="1" applyFont="1" applyAlignment="1">
      <alignment horizontal="left" vertical="center"/>
    </xf>
    <xf numFmtId="0" fontId="2" fillId="0" borderId="0" xfId="49"/>
    <xf numFmtId="0" fontId="5" fillId="0" borderId="0" xfId="7" applyFont="1" applyAlignment="1">
      <alignment horizontal="left" vertical="center" wrapText="1"/>
    </xf>
    <xf numFmtId="0" fontId="8" fillId="0" borderId="0" xfId="49" applyFont="1" applyAlignment="1">
      <alignment vertical="center" wrapText="1"/>
    </xf>
    <xf numFmtId="0" fontId="2" fillId="0" borderId="0" xfId="64"/>
    <xf numFmtId="0" fontId="8" fillId="0" borderId="0" xfId="64" applyFont="1"/>
    <xf numFmtId="20" fontId="8" fillId="0" borderId="0" xfId="64" applyNumberFormat="1" applyFont="1"/>
    <xf numFmtId="20" fontId="2" fillId="0" borderId="0" xfId="64" applyNumberFormat="1"/>
    <xf numFmtId="0" fontId="5" fillId="2" borderId="2" xfId="64" applyFont="1" applyFill="1" applyBorder="1" applyAlignment="1">
      <alignment horizontal="left" wrapText="1"/>
    </xf>
    <xf numFmtId="20" fontId="14" fillId="2" borderId="2" xfId="64" applyNumberFormat="1" applyFont="1" applyFill="1" applyBorder="1" applyAlignment="1">
      <alignment horizontal="center" wrapText="1"/>
    </xf>
    <xf numFmtId="165" fontId="5" fillId="2" borderId="1" xfId="64" applyNumberFormat="1" applyFont="1" applyFill="1" applyBorder="1" applyAlignment="1">
      <alignment horizontal="center" wrapText="1"/>
    </xf>
    <xf numFmtId="0" fontId="5" fillId="2" borderId="4" xfId="64" applyFont="1" applyFill="1" applyBorder="1" applyAlignment="1">
      <alignment wrapText="1"/>
    </xf>
    <xf numFmtId="0" fontId="8" fillId="2" borderId="2" xfId="64" applyFont="1" applyFill="1" applyBorder="1" applyAlignment="1">
      <alignment wrapText="1"/>
    </xf>
    <xf numFmtId="165" fontId="14" fillId="2" borderId="2" xfId="64" applyNumberFormat="1" applyFont="1" applyFill="1" applyBorder="1" applyAlignment="1">
      <alignment horizontal="center" wrapText="1"/>
    </xf>
    <xf numFmtId="0" fontId="14" fillId="2" borderId="2" xfId="64" applyFont="1" applyFill="1" applyBorder="1" applyAlignment="1">
      <alignment horizontal="left" wrapText="1"/>
    </xf>
    <xf numFmtId="165" fontId="5" fillId="2" borderId="2" xfId="64" applyNumberFormat="1" applyFont="1" applyFill="1" applyBorder="1" applyAlignment="1">
      <alignment horizontal="center" wrapText="1"/>
    </xf>
    <xf numFmtId="0" fontId="14" fillId="2" borderId="2" xfId="64" applyFont="1" applyFill="1" applyBorder="1" applyAlignment="1">
      <alignment wrapText="1"/>
    </xf>
    <xf numFmtId="0" fontId="5" fillId="2" borderId="1" xfId="64" applyFont="1" applyFill="1" applyBorder="1" applyAlignment="1">
      <alignment horizontal="left" wrapText="1"/>
    </xf>
    <xf numFmtId="0" fontId="8" fillId="2" borderId="2" xfId="64" applyFont="1" applyFill="1" applyBorder="1" applyAlignment="1">
      <alignment horizontal="center" wrapText="1"/>
    </xf>
    <xf numFmtId="0" fontId="8" fillId="2" borderId="0" xfId="64" applyFont="1" applyFill="1"/>
    <xf numFmtId="170" fontId="8" fillId="2" borderId="0" xfId="64" applyNumberFormat="1" applyFont="1" applyFill="1" applyAlignment="1">
      <alignment horizontal="left"/>
    </xf>
    <xf numFmtId="14" fontId="8" fillId="2" borderId="0" xfId="64" applyNumberFormat="1" applyFont="1" applyFill="1" applyAlignment="1">
      <alignment horizontal="left"/>
    </xf>
    <xf numFmtId="20" fontId="8" fillId="2" borderId="0" xfId="64" applyNumberFormat="1" applyFont="1" applyFill="1"/>
    <xf numFmtId="170" fontId="8" fillId="2" borderId="0" xfId="64" applyNumberFormat="1" applyFont="1" applyFill="1"/>
    <xf numFmtId="0" fontId="8" fillId="2" borderId="0" xfId="64" applyFont="1" applyFill="1" applyAlignment="1">
      <alignment wrapText="1"/>
    </xf>
    <xf numFmtId="0" fontId="11" fillId="0" borderId="0" xfId="64" applyFont="1"/>
    <xf numFmtId="0" fontId="8" fillId="0" borderId="0" xfId="49" applyFont="1"/>
    <xf numFmtId="164" fontId="8" fillId="0" borderId="0" xfId="49" applyNumberFormat="1" applyFont="1"/>
    <xf numFmtId="20" fontId="8" fillId="0" borderId="0" xfId="49" applyNumberFormat="1" applyFont="1"/>
    <xf numFmtId="0" fontId="8" fillId="0" borderId="2" xfId="49" applyFont="1" applyBorder="1" applyAlignment="1">
      <alignment horizontal="left" wrapText="1"/>
    </xf>
    <xf numFmtId="20" fontId="8" fillId="0" borderId="2" xfId="49" applyNumberFormat="1" applyFont="1" applyBorder="1" applyAlignment="1">
      <alignment horizontal="center" wrapText="1"/>
    </xf>
    <xf numFmtId="0" fontId="8" fillId="0" borderId="2" xfId="49" applyFont="1" applyBorder="1" applyAlignment="1">
      <alignment horizontal="center" wrapText="1"/>
    </xf>
    <xf numFmtId="0" fontId="8" fillId="0" borderId="2" xfId="49" applyFont="1" applyBorder="1" applyAlignment="1">
      <alignment wrapText="1"/>
    </xf>
    <xf numFmtId="0" fontId="5" fillId="0" borderId="4" xfId="49" applyFont="1" applyBorder="1" applyAlignment="1">
      <alignment wrapText="1"/>
    </xf>
    <xf numFmtId="0" fontId="5" fillId="0" borderId="4" xfId="49" applyFont="1" applyBorder="1" applyAlignment="1">
      <alignment horizontal="left" wrapText="1"/>
    </xf>
    <xf numFmtId="0" fontId="8" fillId="0" borderId="3" xfId="49" applyFont="1" applyBorder="1" applyAlignment="1">
      <alignment horizontal="left" wrapText="1"/>
    </xf>
    <xf numFmtId="0" fontId="8" fillId="0" borderId="3" xfId="49" applyFont="1" applyBorder="1" applyAlignment="1">
      <alignment horizontal="center" wrapText="1"/>
    </xf>
    <xf numFmtId="0" fontId="8" fillId="0" borderId="0" xfId="49" applyFont="1" applyAlignment="1">
      <alignment horizontal="left"/>
    </xf>
    <xf numFmtId="14" fontId="8" fillId="0" borderId="0" xfId="49" applyNumberFormat="1" applyFont="1" applyAlignment="1">
      <alignment horizontal="left"/>
    </xf>
    <xf numFmtId="0" fontId="8" fillId="0" borderId="0" xfId="49" applyFont="1" applyAlignment="1">
      <alignment wrapText="1"/>
    </xf>
    <xf numFmtId="0" fontId="11" fillId="0" borderId="0" xfId="49" applyFont="1"/>
    <xf numFmtId="0" fontId="8" fillId="2" borderId="5" xfId="14" applyFont="1" applyFill="1" applyBorder="1"/>
    <xf numFmtId="0" fontId="8" fillId="2" borderId="6" xfId="14" applyFont="1" applyFill="1" applyBorder="1"/>
    <xf numFmtId="0" fontId="8" fillId="2" borderId="6" xfId="64" applyFont="1" applyFill="1" applyBorder="1"/>
    <xf numFmtId="0" fontId="8" fillId="0" borderId="1" xfId="14" applyFont="1" applyBorder="1" applyAlignment="1">
      <alignment horizontal="center" wrapText="1"/>
    </xf>
    <xf numFmtId="0" fontId="8" fillId="0" borderId="3" xfId="14" applyFont="1" applyBorder="1" applyAlignment="1">
      <alignment horizontal="center" wrapText="1"/>
    </xf>
    <xf numFmtId="0" fontId="8" fillId="0" borderId="2" xfId="14" applyFont="1" applyBorder="1" applyAlignment="1">
      <alignment horizontal="center"/>
    </xf>
    <xf numFmtId="0" fontId="8" fillId="2" borderId="1" xfId="64" applyFont="1" applyFill="1" applyBorder="1" applyAlignment="1">
      <alignment horizontal="center" wrapText="1"/>
    </xf>
    <xf numFmtId="0" fontId="8" fillId="2" borderId="3" xfId="64" applyFont="1" applyFill="1" applyBorder="1" applyAlignment="1">
      <alignment horizontal="center" wrapText="1"/>
    </xf>
    <xf numFmtId="0" fontId="8" fillId="2" borderId="1" xfId="64" applyFont="1" applyFill="1" applyBorder="1" applyAlignment="1">
      <alignment horizontal="center"/>
    </xf>
    <xf numFmtId="0" fontId="8" fillId="2" borderId="3" xfId="64" applyFont="1" applyFill="1" applyBorder="1" applyAlignment="1">
      <alignment horizontal="center"/>
    </xf>
    <xf numFmtId="0" fontId="8" fillId="2" borderId="2" xfId="64" applyFont="1" applyFill="1" applyBorder="1" applyAlignment="1">
      <alignment horizontal="center"/>
    </xf>
    <xf numFmtId="0" fontId="5" fillId="0" borderId="0" xfId="7" applyFont="1" applyAlignment="1">
      <alignment horizontal="left" vertical="center" wrapText="1"/>
    </xf>
    <xf numFmtId="0" fontId="8" fillId="0" borderId="1" xfId="49" applyFont="1" applyBorder="1" applyAlignment="1">
      <alignment horizontal="center" wrapText="1"/>
    </xf>
    <xf numFmtId="0" fontId="8" fillId="0" borderId="3" xfId="49" applyFont="1" applyBorder="1" applyAlignment="1">
      <alignment horizontal="center" wrapText="1"/>
    </xf>
    <xf numFmtId="0" fontId="8" fillId="0" borderId="1" xfId="49" applyFont="1" applyBorder="1" applyAlignment="1">
      <alignment horizontal="center"/>
    </xf>
    <xf numFmtId="0" fontId="8" fillId="0" borderId="3" xfId="49" applyFont="1" applyBorder="1" applyAlignment="1">
      <alignment horizontal="center"/>
    </xf>
    <xf numFmtId="0" fontId="8" fillId="0" borderId="2" xfId="49" applyFont="1" applyBorder="1" applyAlignment="1">
      <alignment horizontal="center"/>
    </xf>
  </cellXfs>
  <cellStyles count="66">
    <cellStyle name="Обычный" xfId="0" builtinId="0"/>
    <cellStyle name="Обычный 10" xfId="49" xr:uid="{3B9383BB-1C34-4434-B48A-83598596D5C7}"/>
    <cellStyle name="Обычный 12" xfId="2" xr:uid="{00000000-0005-0000-0000-000001000000}"/>
    <cellStyle name="Обычный 2" xfId="25" xr:uid="{00000000-0005-0000-0000-000002000000}"/>
    <cellStyle name="Обычный 2 2 10 3 2 2 3 3 3" xfId="28" xr:uid="{00000000-0005-0000-0000-000003000000}"/>
    <cellStyle name="Обычный 2 2 10 3 2 2 4 3 3" xfId="9" xr:uid="{00000000-0005-0000-0000-000004000000}"/>
    <cellStyle name="Обычный 2 2 10 3 2 2 4 3 3 2" xfId="45" xr:uid="{00000000-0005-0000-0000-000005000000}"/>
    <cellStyle name="Обычный 2 2 10 3 2 2 4 3 3 2 2 3" xfId="56" xr:uid="{4512B4CE-E1D2-470B-A382-8899C9EF96C0}"/>
    <cellStyle name="Обычный 2 2 10 3 2 2 4 3 3 3" xfId="40" xr:uid="{00000000-0005-0000-0000-000006000000}"/>
    <cellStyle name="Обычный 2 2 10 3 3 3 18 3 2 2 2 2 3 3 2 2 2 3 2 3 2 2 3 2 5 4 2 2 2 2 3 2 2 2 2 2" xfId="26" xr:uid="{00000000-0005-0000-0000-000007000000}"/>
    <cellStyle name="Обычный 2 2 10 3 3 3 18 3 2 2 2 2 3 3 2 2 2 3 2 3 2 2 3 2 5 4 2 2 2 2 3 2 2 2 2 2 2" xfId="38" xr:uid="{00000000-0005-0000-0000-000008000000}"/>
    <cellStyle name="Обычный 2 2 2 2 2 2 2 2 2 2 3 2 2 2 2 3 3 2 2 3 2 2 4 2 3 2 2 3 4 2 2 2 2 2 2 2 3 2 3 2 16 3 2" xfId="21" xr:uid="{00000000-0005-0000-0000-000009000000}"/>
    <cellStyle name="Обычный 2 2 2 2 2 2 2 2 2 2 3 2 2 2 2 3 3 2 2 3 2 2 4 2 3 2 2 3 4 2 2 2 2 2 2 2 3 2 3 2 16 3 2 2" xfId="33" xr:uid="{00000000-0005-0000-0000-00000A000000}"/>
    <cellStyle name="Обычный 2 2 2 2 2 2 2 2 2 2 3 2 2 2 2 3 3 2 2 5 2 5 2 2 2 2 2 2 2 3 2 2 2 2 2 2 2 2 2 2 3" xfId="53" xr:uid="{38BE408C-5B49-438C-BACA-81AA1C3D0305}"/>
    <cellStyle name="Обычный 2 2 2 2 2 2 2 2 2 2 3 2 2 2 2 3 3 4 2 3 2 2 2 2 2 2 2 2 3 8 5 2 3 2 3 2 2 3 2 4" xfId="6" xr:uid="{00000000-0005-0000-0000-00000B000000}"/>
    <cellStyle name="Обычный 2 2 2 2 2 2 2 2 2 2 3 2 2 2 2 3 3 4 2 3 2 2 2 2 2 2 2 2 3 8 5 2 3 2 3 2 2 3 2 4 2" xfId="39" xr:uid="{00000000-0005-0000-0000-00000C000000}"/>
    <cellStyle name="Обычный 2 2 2 2 2 2 2 2 2 2 3 2 2 2 2 3 3 4 2 3 2 2 2 2 2 2 2 2 3 8 5 2 3 2 3 3 2 2 2" xfId="20" xr:uid="{00000000-0005-0000-0000-00000D000000}"/>
    <cellStyle name="Обычный 2 2 2 2 2 2 2 2 2 2 3 2 2 2 2 3 3 4 2 3 2 2 2 2 2 2 2 2 3 8 5 2 3 2 3 3 2 2 2 2" xfId="32" xr:uid="{00000000-0005-0000-0000-00000E000000}"/>
    <cellStyle name="Обычный 2 2 2 2 2 2 2 2 2 2 3 2 2 2 2 3 3 4 2 3 2 4 2 2 3 2 2 2 2 2 2 2 3 2" xfId="23" xr:uid="{00000000-0005-0000-0000-00000F000000}"/>
    <cellStyle name="Обычный 2 2 2 2 2 2 2 2 2 2 3 2 2 2 2 3 3 4 2 3 2 4 2 2 3 2 2 2 2 2 2 2 3 2 2" xfId="35" xr:uid="{00000000-0005-0000-0000-000010000000}"/>
    <cellStyle name="Обычный 2 2 2 2 2 2 2 2 2 2 3 2 2 2 2 3 3 4 4 6" xfId="15" xr:uid="{00000000-0005-0000-0000-000011000000}"/>
    <cellStyle name="Обычный 2 2 2 2 2 2 2 2 2 2 3 2 2 2 2 3 3 4 6 2 2" xfId="46" xr:uid="{00000000-0005-0000-0000-000012000000}"/>
    <cellStyle name="Обычный 2 2 2 2 2 2 2 2 2 2 3 2 2 2 2 3 3 4 9" xfId="43" xr:uid="{00000000-0005-0000-0000-000013000000}"/>
    <cellStyle name="Обычный 2 2 2 2 2 4 2 3 2 2 2 2 2 2 13" xfId="10" xr:uid="{00000000-0005-0000-0000-000014000000}"/>
    <cellStyle name="Обычный 2 2 2 2 2 4 2 3 2 2 2 2 2 2 13 2" xfId="42" xr:uid="{00000000-0005-0000-0000-000015000000}"/>
    <cellStyle name="Обычный 2 2 2 2 2 4 2 3 2 2 2 2 2 3 2 2 4" xfId="57" xr:uid="{BDE672B3-13EC-412D-A597-3DC2196A0E9C}"/>
    <cellStyle name="Обычный 2 2 2 2 2 4 2 3 2 2 2 2 2 3 3" xfId="60" xr:uid="{D00C2AAE-7C95-4864-A118-5B84564A65A5}"/>
    <cellStyle name="Обычный 2 2 2 2 2 4 2 3 2 2 2 3 2 2 2 3" xfId="24" xr:uid="{00000000-0005-0000-0000-000016000000}"/>
    <cellStyle name="Обычный 2 2 2 2 2 4 2 3 2 2 2 3 2 2 2 3 2" xfId="36" xr:uid="{00000000-0005-0000-0000-000017000000}"/>
    <cellStyle name="Обычный 2 2 2 5 2 2 2 2 3 2" xfId="29" xr:uid="{00000000-0005-0000-0000-000018000000}"/>
    <cellStyle name="Обычный 2 2 2 5 2 2 2 2 3 2 2" xfId="37" xr:uid="{00000000-0005-0000-0000-000019000000}"/>
    <cellStyle name="Обычный 2 2 2 5 2 2 2 3 3" xfId="59" xr:uid="{B7A171C6-2C8F-4DC7-AF2F-373342040A96}"/>
    <cellStyle name="Обычный 2 2 2 5 2 2 2 5 2 3" xfId="62" xr:uid="{3B20EEEE-B36A-4B35-9DC5-B4A36DE334AA}"/>
    <cellStyle name="Обычный 2 2 2 5 2 2 2 6 2 3" xfId="55" xr:uid="{978E45DE-B710-47D5-ADCC-0256FCEB67BC}"/>
    <cellStyle name="Обычный 2 2 2 5 2 2 2 7 2" xfId="61" xr:uid="{4144AE2E-34F2-4981-A9A1-3FD3351C49A9}"/>
    <cellStyle name="Обычный 2 2 2 8" xfId="12" xr:uid="{00000000-0005-0000-0000-00001A000000}"/>
    <cellStyle name="Обычный 2 2 4 4" xfId="1" xr:uid="{00000000-0005-0000-0000-00001B000000}"/>
    <cellStyle name="Обычный 2 2 4 5 3" xfId="5" xr:uid="{00000000-0005-0000-0000-00001C000000}"/>
    <cellStyle name="Обычный 2 2 6 2 2 4" xfId="16" xr:uid="{00000000-0005-0000-0000-00001D000000}"/>
    <cellStyle name="Обычный 2 3" xfId="27" xr:uid="{00000000-0005-0000-0000-00001E000000}"/>
    <cellStyle name="Обычный 2 3 2 2 2 2 2 4 3 2 3 3 3" xfId="14" xr:uid="{00000000-0005-0000-0000-00001F000000}"/>
    <cellStyle name="Обычный 2 3 2 2 2 3 2 2 2 2" xfId="18" xr:uid="{00000000-0005-0000-0000-000020000000}"/>
    <cellStyle name="Обычный 2 3 3 2 2 2 4 3 2 3 8 5 2 3 2 3 2 2 2 2 2 4" xfId="4" xr:uid="{00000000-0005-0000-0000-000021000000}"/>
    <cellStyle name="Обычный 2 3 3 2 2 2 4 3 2 3 8 5 2 3 2 3 2 2 2 2 2 4 2" xfId="41" xr:uid="{00000000-0005-0000-0000-000022000000}"/>
    <cellStyle name="Обычный 2 3 3 2 2 2 4 3 2 3 8 5 2 3 2 3 3 2 2 2" xfId="19" xr:uid="{00000000-0005-0000-0000-000023000000}"/>
    <cellStyle name="Обычный 2 3 3 2 2 2 4 3 2 3 8 5 2 3 2 3 3 2 2 2 2" xfId="31" xr:uid="{00000000-0005-0000-0000-000024000000}"/>
    <cellStyle name="Обычный 2 3 3 2 4 2" xfId="47" xr:uid="{00000000-0005-0000-0000-000025000000}"/>
    <cellStyle name="Обычный 2 3 3 2 4 2 4" xfId="58" xr:uid="{D0561DD1-F3A4-4B21-862D-2D3C58B58DCB}"/>
    <cellStyle name="Обычный 2 3 3 2 4 2 5" xfId="63" xr:uid="{DCDD9CBC-6575-4D3B-B8C0-07D218A04B34}"/>
    <cellStyle name="Обычный 2 4 2" xfId="13" xr:uid="{00000000-0005-0000-0000-000026000000}"/>
    <cellStyle name="Обычный 21 2" xfId="8" xr:uid="{00000000-0005-0000-0000-000027000000}"/>
    <cellStyle name="Обычный 21 2 2" xfId="54" xr:uid="{6C55EAD1-F856-41B7-980C-98911FADA461}"/>
    <cellStyle name="Обычный 3" xfId="11" xr:uid="{00000000-0005-0000-0000-000028000000}"/>
    <cellStyle name="Обычный 3 2" xfId="52" xr:uid="{354E7FF1-616B-448D-B488-E38B85A69446}"/>
    <cellStyle name="Обычный 3 2 2" xfId="3" xr:uid="{00000000-0005-0000-0000-000029000000}"/>
    <cellStyle name="Обычный 3 3" xfId="30" xr:uid="{00000000-0005-0000-0000-00002A000000}"/>
    <cellStyle name="Обычный 4" xfId="50" xr:uid="{5DE3358E-DA2F-42FC-B0F6-423C396BEDA3}"/>
    <cellStyle name="Обычный 4 2" xfId="64" xr:uid="{CA14ACBB-5F93-4E4F-9F5F-678117AE04CF}"/>
    <cellStyle name="Обычный 4 3 2 2 3 2 10" xfId="44" xr:uid="{00000000-0005-0000-0000-00002B000000}"/>
    <cellStyle name="Обычный 4 3 2 2 3 2 3 2 2 2 2 3 6" xfId="22" xr:uid="{00000000-0005-0000-0000-00002C000000}"/>
    <cellStyle name="Обычный 4 3 2 2 3 2 3 2 2 2 2 3 6 2" xfId="34" xr:uid="{00000000-0005-0000-0000-00002D000000}"/>
    <cellStyle name="Обычный 6 2" xfId="17" xr:uid="{00000000-0005-0000-0000-00002E000000}"/>
    <cellStyle name="Обычный 6 2 2" xfId="51" xr:uid="{DA6F3AD7-89B3-4DBA-88D5-854ED511D761}"/>
    <cellStyle name="Обычный 6 2 2 2" xfId="65" xr:uid="{8EF0C6CB-E0D6-4767-B5B6-27D2093295C6}"/>
    <cellStyle name="Обычный_Москва" xfId="7" xr:uid="{00000000-0005-0000-0000-00002F000000}"/>
    <cellStyle name="Финансовый" xfId="4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liant\VOL1\Kriger\&#1056;&#1072;&#1089;&#1093;&#1086;&#1076;&#1099;%202003\&#1073;&#1102;&#1076;&#1078;&#1077;&#1090;%202003\mapping_2003_final%20draf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&#1044;&#1077;&#1087;&#1072;&#1088;&#1090;&#1072;&#1084;&#1077;&#1085;&#1090;%20&#1087;&#1086;%20&#1087;&#1077;&#1088;&#1089;&#1086;&#1085;&#1072;&#1083;&#1091;\Users\Tatiana%20V.%20Novikova\Desktop\&#1044;&#1052;&#1057;\&#1055;&#1083;&#1072;&#1085;&#1086;&#1074;&#1081;%20&#1041;&#1044;&#1044;&#1057;%20&#1085;&#1072;%202014%20&#1044;&#1052;&#1057;\C&#1047;%20&#1086;&#1090;%2031.01.2014%20&#1087;&#1083;&#1072;&#1085;%20&#1041;&#1044;&#1044;&#1057;%20&#1085;&#1072;%202014\&#1055;&#1088;&#1080;&#1083;&#1086;&#1078;&#1077;&#1085;&#1080;&#1077;%201,2,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9;&#1075;&#1091;&#1088;&#1075;&#1077;&#1083;%20&#1043;.&#1040;\&#1055;&#1088;&#1077;&#1079;&#1077;&#1085;&#1090;&#1072;&#1094;&#1080;&#1103;%20&#1087;&#1086;%20&#1095;&#1080;&#1089;&#1083;&#1077;&#1085;&#1085;&#1086;&#1089;&#1090;&#1080;\2015\&#1052;&#1072;&#1081;%202015\&#1054;&#1063;&#1055;_&#1084;&#1072;&#1081;_&#1089;&#1076;&#1072;&#1095;&#107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43;&#1088;&#1077;&#1082;&#1086;&#1074;&#1072;%20&#1051;&#1042;\&#1054;&#1090;&#1095;&#1077;&#1090;%20&#1087;&#1086;%20&#1095;&#1080;&#1089;&#1083;&#1077;&#1085;&#1085;&#1086;&#1089;&#1090;&#1080;%20&#1087;&#1077;&#1088;&#1089;&#1086;&#1085;&#1072;&#1083;&#1072;\2015\02%20-%20&#1060;&#1045;&#1042;&#1056;&#1040;&#1051;&#1068;\!&#1054;&#1063;&#1055;_&#1060;&#1045;&#1042;&#1056;&#1040;&#1051;&#1068;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75;&#1091;&#1088;&#1075;&#1077;&#1083;%20&#1043;.&#1040;\&#1055;&#1088;&#1077;&#1079;&#1077;&#1085;&#1090;&#1072;&#1094;&#1080;&#1103;%20&#1087;&#1086;%20&#1095;&#1080;&#1089;&#1083;&#1077;&#1085;&#1085;&#1086;&#1089;&#1090;&#1080;\2016\&#1048;&#1102;&#1085;&#1100;%2016\&#1054;&#1063;&#1055;_&#1048;&#1070;&#1053;&#1068;%202016%20&#1076;&#1083;&#1103;%20&#1087;&#1088;&#1077;&#1079;&#1077;&#1085;&#1090;&#1072;&#1094;&#1080;&#1080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ra\HR%20&#1087;&#1086;&#1083;&#1080;&#1090;&#1080;&#1082;&#1072;\&#1059;&#1075;&#1091;&#1088;&#1075;&#1077;&#1083;%20&#1043;.&#1040;\&#1055;&#1088;&#1077;&#1079;&#1077;&#1085;&#1090;&#1072;&#1094;&#1080;&#1103;%20&#1087;&#1086;%20&#1095;&#1080;&#1089;&#1083;&#1077;&#1085;&#1085;&#1086;&#1089;&#1090;&#1080;\2016\&#1057;&#1077;&#1085;&#1090;&#1103;&#1073;&#1088;&#1100;%202016\&#1054;&#1063;&#1055;_&#1057;&#1077;&#1085;&#1090;&#1103;&#1073;&#1088;&#1100;%202016%20-&#1076;&#1083;&#1103;%20&#1055;&#1088;&#1077;&#1079;&#1077;&#1085;&#1090;&#1072;&#1094;&#1080;&#108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3;&#1072;&#1085;&#1086;&#1074;&#1086;-&#1101;&#1082;&#1086;&#1085;&#1086;&#1084;&#1080;&#1095;&#1077;&#1089;&#1082;&#1072;&#1103;%20&#1089;&#1083;&#1091;&#1078;&#1073;&#1072;\&#1054;&#1090;&#1076;&#1077;&#1083;%20&#1073;&#1102;&#1076;&#1078;&#1077;&#1090;&#1080;&#1088;&#1086;&#1074;&#1072;&#1085;&#1080;&#1103;\&#1054;&#1090;&#1076;&#1077;&#1083;%20&#1073;&#1102;&#1076;&#1078;&#1077;&#1090;&#1080;&#1088;&#1086;&#1074;&#1072;&#1085;&#1080;&#1103;_&#1083;&#1086;&#1082;&#1072;&#1083;&#1100;&#1085;&#1072;&#1103;\&#1041;&#1102;&#1076;&#1078;&#1077;&#1090;\&#1058;&#1088;&#1072;&#1085;&#1089;&#1092;&#1086;&#1088;&#1084;&#1077;&#1088;&#1099;%202009,%202010\&#1040;&#1085;&#1072;&#1083;&#1080;&#1079;%20&#1041;&#1044;&#105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&#1054;&#1073;&#1098;&#1077;&#1082;&#1090;&#1099;%20&#1085;&#1077;&#1076;&#1074;&#1080;&#1078;&#1080;&#1084;&#1086;&#1075;&#1086;%20&#1080;&#1084;&#1091;&#1097;&#1077;&#1089;&#1090;&#1074;&#1072;\&#1056;&#1045;&#1045;&#1057;&#1058;&#1056;+&#1057;&#1074;&#1080;&#1076;&#1077;&#1090;&#1077;&#1083;&#1100;&#1089;&#1090;&#1074;&#1072;\&#1056;&#1077;&#1077;&#1089;&#1090;&#1088;%20&#1080;&#1084;&#1091;&#1097;&#1077;&#1089;&#1090;&#1074;&#1077;&#1085;&#1085;&#1086;&#1075;&#1086;%20&#1082;&#1086;&#1084;&#1087;&#1083;&#1077;&#1082;&#1089;&#1072;%20&#1043;&#1062;&#1052;&#1055;&#1055;-201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fo\Customer_Care\&#1052;&#1086;&#1076;&#1077;&#1083;&#1100;%20&#1086;&#1073;&#1089;&#1083;&#1091;&#1078;&#1080;&#1074;&#1072;&#1085;&#1080;&#1103;%20&#1070;&#1051;\&#1059;&#1060;&#1055;&#1057;_&#1054;&#1058;&#1063;&#1045;&#1058;&#1067;\&#1071;&#1088;&#1086;&#1089;&#1083;&#1072;&#1074;&#1083;&#1100;%20&#1080;%20&#1086;&#1073;&#1083;&#1072;&#1089;&#1090;&#1100;\&#1055;&#1088;&#1080;&#1083;&#1086;&#1078;&#1077;&#1085;&#1080;&#1077;%20&#8470;%202_%20&#1040;&#1085;&#1082;&#1077;&#1090;&#1072;%20&#1089;%20&#1080;&#1089;&#1087;&#1088;&#1072;&#1074;&#1083;&#1077;&#1085;&#1080;&#1103;&#1084;&#1080;%20&#1086;&#1090;%2015.06.2015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Exchange\&#1044;&#1077;&#1087;&#1072;&#1088;&#1090;&#1072;&#1084;&#1077;&#1085;&#1090;%20&#1090;&#1072;&#1088;&#1080;&#1092;&#1086;&#1074;\&#1086;&#1090;&#1076;&#1077;&#1083;%20&#1062;&#1053;&#1059;\EMS\2011\&#1055;&#1086;%20&#1085;&#1086;&#1074;&#1099;&#1084;%20&#1076;&#1072;&#1085;&#1085;&#1099;&#1084;+&#1085;&#1086;&#1074;&#1072;&#1103;%20&#1079;.&#1087;\&#1040;&#1088;&#1093;&#1080;&#1074;\&#1044;&#1072;&#1085;&#1085;&#1099;&#1077;\&#1047;&#1072;&#1088;&#1072;&#1073;&#1086;&#1090;&#1085;&#1072;&#1103;%20&#1087;&#1083;&#1072;&#1090;&#1072;%20&#1088;&#1072;&#1073;&#1086;&#1090;&#1085;&#1080;&#1082;&#1086;&#1074;%20EMS%20&#1085;&#1086;&#1074;&#1072;&#1103;---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&#1044;&#1077;&#1087;&#1072;&#1088;&#1090;&#1072;&#1084;&#1077;&#1085;&#1090;%20&#1087;&#1086;%20&#1087;&#1077;&#1088;&#1089;&#1086;&#1085;&#1072;&#1083;&#1091;\Documents%20and%20Settings\Eleonora%20N.%20Sozinova\&#1056;&#1072;&#1073;&#1086;&#1095;&#1080;&#1081;%20&#1089;&#1090;&#1086;&#1083;\01.12\&#1050;&#1086;&#1087;&#1080;&#1103;%20&#1050;&#1086;&#1087;&#1080;&#1103;%20&#1060;&#1057;&#1058;%20%202008-2010%20%20&#1073;&#1077;&#1079;%20%20&#1088;&#1072;&#1079;&#1073;&#1080;&#1074;&#1082;&#108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GVC97\F65\F65_97G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Documents%20and%20Settings\lbronnikova\&#1052;&#1086;&#1080;%20&#1076;&#1086;&#1082;&#1091;&#1084;&#1077;&#1085;&#1090;&#1099;\&#1057;&#1074;&#1086;&#1073;&#1086;&#1076;&#1085;&#1099;&#1077;%20&#1087;&#1083;&#1086;&#1097;&#1072;&#1076;&#1080;\2015%20&#1075;\30.02.2015%20&#1075;\&#1054;&#1057;&#1055;\&#1057;&#1074;&#1086;&#1076;&#1085;&#1072;&#1103;%20%20&#1057;&#1074;&#1086;&#1073;&#1086;&#1076;&#1085;&#1099;&#1077;%20&#1087;&#1083;&#1086;&#1097;&#1072;&#1076;&#1080;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Users\kru1\AppData\Local\Microsoft\Windows\Temporary%20Internet%20Files\Content.Outlook\I5HEMA5S\111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2;&#1086;&#1080;%20&#1076;&#1086;&#1082;&#1091;&#1084;&#1077;&#1085;&#1090;&#1099;\F65_01\Vsego\f65_9m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77fs01\&#1044;&#1077;&#1087;&#1072;&#1088;&#1090;&#1072;&#1084;&#1077;&#1085;&#1090;%20&#1087;&#1086;%20&#1087;&#1077;&#1088;&#1089;&#1086;&#1085;&#1072;&#1083;&#1091;\Documents%20and%20Settings\user\Local%20Settings\Temporary%20Internet%20Files\OLK5\&#1055;&#1088;&#1080;&#1083;&#1086;&#1078;&#1077;&#1085;&#1080;&#1103;%201-3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ozerovaoo\&#1072;&#1082;&#1090;&#1099;\&#1040;&#1082;&#1090;&#1099;%20&#1085;&#1072;&#1084;\&#1048;&#1088;&#1082;&#1091;&#1090;&#1089;&#1082;1.36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2;&#1086;&#1080;%20&#1076;&#1086;&#1082;&#1091;&#1084;&#1077;&#1085;&#1090;&#1099;\F65_01\Vsego\Vsego\Vsego\1pg_00_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\Exchange\&#1057;&#1080;&#1054;%20&#1087;&#1086;%20&#1101;&#1082;&#1086;&#1085;&#1086;&#1084;&#1080;&#1082;&#1077;%20&#1080;%20&#1092;&#1080;&#1085;&#1072;&#1085;&#1089;&#1072;&#1084;\&#1055;&#1083;&#1072;&#1085;&#1086;&#1074;&#1086;-&#1101;&#1082;&#1086;&#1085;&#1086;&#1084;&#1080;&#1095;&#1077;&#1089;&#1082;&#1072;&#1103;%20&#1089;&#1083;&#1091;&#1078;&#1073;&#1072;\&#1054;&#1090;&#1076;&#1077;&#1083;%20&#1073;&#1102;&#1076;&#1078;&#1077;&#1090;&#1080;&#1088;&#1086;&#1074;&#1072;&#1085;&#1080;&#1103;\&#1054;&#1090;&#1076;&#1077;&#1083;%20&#1073;&#1102;&#1076;&#1078;&#1077;&#1090;&#1080;&#1088;&#1086;&#1074;&#1072;&#1085;&#1080;&#1103;_&#1083;&#1086;&#1082;&#1072;&#1083;&#1100;&#1085;&#1072;&#1103;\&#1041;&#1102;&#1076;&#1078;&#1077;&#1090;\&#1041;&#1044;&#1056;\2015\&#1041;&#1044;&#1056;%202015&#107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95;&#1077;&#1090;%20&#1087;&#1086;%20&#1095;&#1080;&#1089;&#1083;&#1077;&#1085;&#1085;&#1086;&#1089;&#1090;&#1080;%20&#1087;&#1077;&#1088;&#1089;&#1086;&#1085;&#1072;&#1083;&#1072;\&#1054;&#1058;&#1063;&#1045;&#1058;%20&#1055;&#1054;%20&#1063;&#1048;&#1057;&#1051;&#1045;&#1053;&#1053;&#1054;&#1057;&#1058;&#1048;%20&#1055;&#1045;&#1056;&#1057;&#1054;&#1053;&#1040;&#1051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С 2003"/>
      <sheetName val="AK_changes"/>
      <sheetName val="ЕПС"/>
      <sheetName val="смысловые_группы"/>
      <sheetName val="УПС 2003 plain"/>
      <sheetName val="Эффект_2005"/>
      <sheetName val="доходы_2005"/>
      <sheetName val="расх_ОПП"/>
      <sheetName val="расх_опер"/>
      <sheetName val="расх_ОРФу"/>
      <sheetName val="расх_ВОП"/>
      <sheetName val="расх_всего"/>
      <sheetName val="расх_2005"/>
      <sheetName val="опервнер_2005"/>
      <sheetName val="Финпок_2005"/>
      <sheetName val="доходы_4кв_04"/>
      <sheetName val="Свод показателей_утв"/>
      <sheetName val="Свод "/>
      <sheetName val="ОЭП "/>
      <sheetName val="НП "/>
      <sheetName val="Затраты"/>
      <sheetName val="Транспорт"/>
      <sheetName val="Сторонние организации"/>
      <sheetName val="ФОТ и Ч"/>
      <sheetName val="Оп_Вн "/>
      <sheetName val="Ремонт"/>
      <sheetName val="ТМЦ до 10 т.р."/>
      <sheetName val="Выбытие ОС"/>
      <sheetName val="Метрология"/>
      <sheetName val="СИТ"/>
      <sheetName val="Обсл. клиентов"/>
      <sheetName val="Общие вопр."/>
      <sheetName val="Охрана труда"/>
      <sheetName val="ГО и пожарн"/>
      <sheetName val="Безопасность"/>
      <sheetName val="Имущество"/>
      <sheetName val="Гл.энергетик"/>
      <sheetName val="Подготовка кадров"/>
      <sheetName val="Реклама,PR"/>
      <sheetName val="Лист1"/>
      <sheetName val="Настройка"/>
      <sheetName val="Функции"/>
      <sheetName val="Лист2"/>
      <sheetName val="Лист3"/>
      <sheetName val="posh"/>
      <sheetName val="упаковочный"/>
      <sheetName val="наклейки"/>
      <sheetName val="Comshare"/>
      <sheetName val="Таблица 1.1"/>
      <sheetName val="Таблица для утверждения"/>
      <sheetName val="Доходы"/>
      <sheetName val="Абонентская база"/>
      <sheetName val="6.2"/>
      <sheetName val="6.3"/>
      <sheetName val="Расходы"/>
      <sheetName val="Блок по управлению персоналом"/>
      <sheetName val="Расходы по др. блокам"/>
      <sheetName val="IT-проекты"/>
      <sheetName val="Связи с общественностью"/>
      <sheetName val="Обеспечение режима безопасности"/>
      <sheetName val="МПЧС"/>
      <sheetName val="Прочие доходы, расходы"/>
      <sheetName val="приложение 1 - ДМС"/>
      <sheetName val="Список"/>
      <sheetName val="список филиалов"/>
      <sheetName val="инфо"/>
      <sheetName val="План с выд. НДС"/>
      <sheetName val="Лист4"/>
      <sheetName val="натур 2009 (1 кв. уточнен.)"/>
      <sheetName val="Лист5"/>
      <sheetName val="С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 (Доходы)"/>
      <sheetName val="Приложение 2 (Расходы)"/>
      <sheetName val="Приложение 3 (По Филиалам)"/>
      <sheetName val="Списки"/>
      <sheetName val="Лист1"/>
      <sheetName val="Лист2"/>
      <sheetName val="XLR_NoRangeSheet"/>
    </sheetNames>
    <sheetDataSet>
      <sheetData sheetId="0" refreshError="1"/>
      <sheetData sheetId="1" refreshError="1"/>
      <sheetData sheetId="2">
        <row r="7">
          <cell r="B7" t="str">
            <v>EMS-Почта России</v>
          </cell>
        </row>
      </sheetData>
      <sheetData sheetId="3">
        <row r="1">
          <cell r="A1" t="str">
            <v>2.1.5Целевое финансирование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очп"/>
      <sheetName val="Лист2"/>
      <sheetName val="по мрц"/>
      <sheetName val="вакансии пфо"/>
      <sheetName val="в работе"/>
      <sheetName val="мрцентры"/>
      <sheetName val="квоты"/>
      <sheetName val="Расшифровки"/>
    </sheetNames>
    <sheetDataSet>
      <sheetData sheetId="0"/>
      <sheetData sheetId="1"/>
      <sheetData sheetId="2"/>
      <sheetData sheetId="3"/>
      <sheetData sheetId="4">
        <row r="2">
          <cell r="A2" t="str">
            <v>EMS Russian Post</v>
          </cell>
        </row>
      </sheetData>
      <sheetData sheetId="5"/>
      <sheetData sheetId="6"/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П (2)"/>
      <sheetName val="ОЧП"/>
      <sheetName val="Лист2"/>
      <sheetName val="мрц"/>
      <sheetName val="п4"/>
      <sheetName val="ф1н"/>
      <sheetName val="на заметку"/>
      <sheetName val="имя_экон"/>
      <sheetName val="имя_все"/>
      <sheetName val="имя_кр"/>
      <sheetName val="ф2"/>
      <sheetName val="catch fire"/>
      <sheetName val="ф5"/>
      <sheetName val="декрет"/>
      <sheetName val="дгпх"/>
      <sheetName val="справочно"/>
      <sheetName val="сравнит"/>
      <sheetName val="helper"/>
      <sheetName val="abc"/>
      <sheetName val="3 п справки"/>
      <sheetName val="имя"/>
      <sheetName val="ТЗ"/>
      <sheetName val="ряб1"/>
      <sheetName val="ряб2"/>
      <sheetName val="ряб3"/>
      <sheetName val="ряб4"/>
      <sheetName val="аупп"/>
      <sheetName val="внутр"/>
      <sheetName val="в и с"/>
      <sheetName val="77-8 81-2"/>
      <sheetName val="81 5-6-7"/>
      <sheetName val="83 4-5"/>
      <sheetName val="83 1-2 и 81-3 "/>
      <sheetName val="83-6 и др"/>
      <sheetName val="77 1-2-3"/>
    </sheetNames>
    <sheetDataSet>
      <sheetData sheetId="0"/>
      <sheetData sheetId="1"/>
      <sheetData sheetId="2"/>
      <sheetData sheetId="3"/>
      <sheetData sheetId="4">
        <row r="2">
          <cell r="A2" t="str">
            <v>"EMS-Почта России" - филиал ФГУП "Почта России"</v>
          </cell>
        </row>
      </sheetData>
      <sheetData sheetId="5">
        <row r="3">
          <cell r="A3" t="str">
            <v>"EMS-Почта России" - филиал ФГУП "Почта России"</v>
          </cell>
        </row>
      </sheetData>
      <sheetData sheetId="6"/>
      <sheetData sheetId="7"/>
      <sheetData sheetId="8"/>
      <sheetData sheetId="9"/>
      <sheetData sheetId="10">
        <row r="3">
          <cell r="A3" t="str">
            <v>"EMS-Почта России" - филиал ФГУП "Почта России"</v>
          </cell>
        </row>
      </sheetData>
      <sheetData sheetId="11"/>
      <sheetData sheetId="12">
        <row r="5">
          <cell r="A5" t="str">
            <v>"EMS-Почта России" - филиал ФГУП "Почта России"</v>
          </cell>
          <cell r="B5">
            <v>2367.5</v>
          </cell>
          <cell r="C5">
            <v>2367.5</v>
          </cell>
          <cell r="D5">
            <v>2024</v>
          </cell>
          <cell r="E5">
            <v>1920.5</v>
          </cell>
          <cell r="F5">
            <v>1326.5</v>
          </cell>
          <cell r="G5">
            <v>1323.5</v>
          </cell>
          <cell r="H5">
            <v>73.5</v>
          </cell>
        </row>
        <row r="6">
          <cell r="A6" t="str">
            <v>"Russian Post" - филиал ФГУП "Почта России"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Автоматизированные сортировочные центры - филиал ФГУП "Почта России"</v>
          </cell>
          <cell r="B7">
            <v>3518</v>
          </cell>
          <cell r="C7">
            <v>3518</v>
          </cell>
          <cell r="D7">
            <v>3175</v>
          </cell>
          <cell r="E7">
            <v>3099</v>
          </cell>
          <cell r="F7">
            <v>2761</v>
          </cell>
          <cell r="G7">
            <v>2690</v>
          </cell>
          <cell r="H7">
            <v>105</v>
          </cell>
        </row>
        <row r="8">
          <cell r="A8" t="str">
            <v>ГЦ МПП - филиал ФГУП «Почта России»</v>
          </cell>
          <cell r="B8">
            <v>18214.850000000002</v>
          </cell>
          <cell r="C8">
            <v>18214.850000000002</v>
          </cell>
          <cell r="D8">
            <v>16320.4</v>
          </cell>
          <cell r="E8">
            <v>15368.4</v>
          </cell>
          <cell r="F8">
            <v>13589.800000000001</v>
          </cell>
          <cell r="G8">
            <v>12729.300000000001</v>
          </cell>
          <cell r="H8">
            <v>1215.5</v>
          </cell>
        </row>
        <row r="9">
          <cell r="A9" t="str">
            <v>Международный почтамт - филиал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A10" t="str">
            <v>Пансионат "Почтовик"</v>
          </cell>
          <cell r="B10">
            <v>28</v>
          </cell>
          <cell r="C10">
            <v>28</v>
          </cell>
          <cell r="D10">
            <v>28</v>
          </cell>
          <cell r="E10">
            <v>28</v>
          </cell>
          <cell r="F10">
            <v>0</v>
          </cell>
          <cell r="G10">
            <v>0</v>
          </cell>
          <cell r="H10">
            <v>13.5</v>
          </cell>
        </row>
        <row r="11">
          <cell r="A11" t="str">
            <v>Пансионат "Утро"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Пост Центрум - филиал ФГУП "Почта России"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A13" t="str">
            <v>УФПС "Татарстан почтасы" - филиал ФГУП "Почта России"</v>
          </cell>
          <cell r="B13">
            <v>7307.1</v>
          </cell>
          <cell r="C13">
            <v>7307.1</v>
          </cell>
          <cell r="D13">
            <v>7137.58</v>
          </cell>
          <cell r="E13">
            <v>6999.28</v>
          </cell>
          <cell r="F13">
            <v>6006.9800000000005</v>
          </cell>
          <cell r="G13">
            <v>5880.68</v>
          </cell>
          <cell r="H13">
            <v>393.1</v>
          </cell>
        </row>
        <row r="14">
          <cell r="A14" t="str">
            <v>УФПС Алтайского края - филиал ФГУП «Почта России»</v>
          </cell>
          <cell r="B14">
            <v>6097</v>
          </cell>
          <cell r="C14">
            <v>6097</v>
          </cell>
          <cell r="D14">
            <v>5996.09</v>
          </cell>
          <cell r="E14">
            <v>5965.86</v>
          </cell>
          <cell r="F14">
            <v>5053.01</v>
          </cell>
          <cell r="G14">
            <v>5027.78</v>
          </cell>
          <cell r="H14">
            <v>329.08</v>
          </cell>
        </row>
        <row r="15">
          <cell r="A15" t="str">
            <v>УФПС Амурской области - филиал ФГУП «Почта России»</v>
          </cell>
          <cell r="B15">
            <v>2503.42</v>
          </cell>
          <cell r="C15">
            <v>2491.12</v>
          </cell>
          <cell r="D15">
            <v>2417.67</v>
          </cell>
          <cell r="E15">
            <v>2361.02</v>
          </cell>
          <cell r="F15">
            <v>1998.27</v>
          </cell>
          <cell r="G15">
            <v>1960.6200000000001</v>
          </cell>
          <cell r="H15">
            <v>189.4</v>
          </cell>
        </row>
        <row r="16">
          <cell r="A16" t="str">
            <v>УФПС Архангельской области - филиал ФГУП «Почта России»</v>
          </cell>
          <cell r="B16">
            <v>3769.29</v>
          </cell>
          <cell r="C16">
            <v>3769.29</v>
          </cell>
          <cell r="D16">
            <v>3603.9900000000002</v>
          </cell>
          <cell r="E16">
            <v>3569.39</v>
          </cell>
          <cell r="F16">
            <v>2958.79</v>
          </cell>
          <cell r="G16">
            <v>2929.19</v>
          </cell>
          <cell r="H16">
            <v>174.20000000000002</v>
          </cell>
        </row>
        <row r="17">
          <cell r="A17" t="str">
            <v>УФПС Астраханской области - филиал ФГУП «Почта России»</v>
          </cell>
          <cell r="B17">
            <v>1826.82</v>
          </cell>
          <cell r="C17">
            <v>1826.82</v>
          </cell>
          <cell r="D17">
            <v>1710.82</v>
          </cell>
          <cell r="E17">
            <v>1710.82</v>
          </cell>
          <cell r="F17">
            <v>1372.96</v>
          </cell>
          <cell r="G17">
            <v>1372.96</v>
          </cell>
          <cell r="H17">
            <v>169.86</v>
          </cell>
        </row>
        <row r="18">
          <cell r="A18" t="str">
            <v>УФПС Белгородской области - филиал ФГУП «Почта России»</v>
          </cell>
          <cell r="B18">
            <v>3604.25</v>
          </cell>
          <cell r="C18">
            <v>3604.25</v>
          </cell>
          <cell r="D18">
            <v>3515.25</v>
          </cell>
          <cell r="E18">
            <v>3493.05</v>
          </cell>
          <cell r="F18">
            <v>3109.6</v>
          </cell>
          <cell r="G18">
            <v>3089.4</v>
          </cell>
          <cell r="H18">
            <v>92.4</v>
          </cell>
        </row>
        <row r="19">
          <cell r="A19" t="str">
            <v>УФПС Брянской области - филиал ФГУП «Почта России»</v>
          </cell>
          <cell r="B19">
            <v>3626.92</v>
          </cell>
          <cell r="C19">
            <v>3626.92</v>
          </cell>
          <cell r="D19">
            <v>3531.5</v>
          </cell>
          <cell r="E19">
            <v>3519.52</v>
          </cell>
          <cell r="F19">
            <v>3029.55</v>
          </cell>
          <cell r="G19">
            <v>3018.57</v>
          </cell>
          <cell r="H19">
            <v>156.70000000000002</v>
          </cell>
        </row>
        <row r="20">
          <cell r="A20" t="str">
            <v>УФПС Владимирской области - филиал ФГУП «Почта России»</v>
          </cell>
          <cell r="B20">
            <v>3226.76</v>
          </cell>
          <cell r="C20">
            <v>3226.76</v>
          </cell>
          <cell r="D20">
            <v>2902.61</v>
          </cell>
          <cell r="E20">
            <v>2866.25</v>
          </cell>
          <cell r="F20">
            <v>2499.71</v>
          </cell>
          <cell r="G20">
            <v>2471.75</v>
          </cell>
          <cell r="H20">
            <v>75.100000000000009</v>
          </cell>
        </row>
        <row r="21">
          <cell r="A21" t="str">
            <v>УФПС Волгоградской области - филиал ФГУП «Почта России»</v>
          </cell>
          <cell r="B21">
            <v>5941.11</v>
          </cell>
          <cell r="C21">
            <v>5941.11</v>
          </cell>
          <cell r="D21">
            <v>5799.88</v>
          </cell>
          <cell r="E21">
            <v>5761.63</v>
          </cell>
          <cell r="F21">
            <v>4850.32</v>
          </cell>
          <cell r="G21">
            <v>4818.57</v>
          </cell>
          <cell r="H21">
            <v>299.06</v>
          </cell>
        </row>
        <row r="22">
          <cell r="A22" t="str">
            <v>УФПС Вологодской области - филиал ФГУП «Почта России»</v>
          </cell>
          <cell r="B22">
            <v>3176.55</v>
          </cell>
          <cell r="C22">
            <v>3176.55</v>
          </cell>
          <cell r="D22">
            <v>3057.8</v>
          </cell>
          <cell r="E22">
            <v>3051.8</v>
          </cell>
          <cell r="F22">
            <v>2650.1</v>
          </cell>
          <cell r="G22">
            <v>2645.1</v>
          </cell>
          <cell r="H22">
            <v>83.7</v>
          </cell>
        </row>
        <row r="23">
          <cell r="A23" t="str">
            <v>УФПС Воронежской области - филиал ФГУП «Почта России»</v>
          </cell>
          <cell r="B23">
            <v>6054.61</v>
          </cell>
          <cell r="C23">
            <v>6054.61</v>
          </cell>
          <cell r="D23">
            <v>5895.55</v>
          </cell>
          <cell r="E23">
            <v>5834.4000000000005</v>
          </cell>
          <cell r="F23">
            <v>5162.96</v>
          </cell>
          <cell r="G23">
            <v>5104.8100000000004</v>
          </cell>
          <cell r="H23">
            <v>151.94</v>
          </cell>
        </row>
        <row r="24">
          <cell r="A24" t="str">
            <v>УФПС г.Москвы - филиал ФГУП «Почта России»</v>
          </cell>
          <cell r="B24">
            <v>16080.4</v>
          </cell>
          <cell r="C24">
            <v>16080.4</v>
          </cell>
          <cell r="D24">
            <v>14507.5</v>
          </cell>
          <cell r="E24">
            <v>14158.5</v>
          </cell>
          <cell r="F24">
            <v>12666</v>
          </cell>
          <cell r="G24">
            <v>12375</v>
          </cell>
          <cell r="H24">
            <v>634.6</v>
          </cell>
        </row>
        <row r="25">
          <cell r="A25" t="str">
            <v>УФПС Еврейской автономной области - филиал ФГУП «Почта России»</v>
          </cell>
          <cell r="B25">
            <v>379.5</v>
          </cell>
          <cell r="C25">
            <v>379.5</v>
          </cell>
          <cell r="D25">
            <v>379.5</v>
          </cell>
          <cell r="E25">
            <v>369.5</v>
          </cell>
          <cell r="F25">
            <v>326</v>
          </cell>
          <cell r="G25">
            <v>316</v>
          </cell>
          <cell r="H25">
            <v>3</v>
          </cell>
        </row>
        <row r="26">
          <cell r="A26" t="str">
            <v>УФПС Забайкальского края – филиал ФГУП «Почта России»</v>
          </cell>
          <cell r="B26">
            <v>2276.2000000000003</v>
          </cell>
          <cell r="C26">
            <v>2276.2000000000003</v>
          </cell>
          <cell r="D26">
            <v>2236.8000000000002</v>
          </cell>
          <cell r="E26">
            <v>2230.3000000000002</v>
          </cell>
          <cell r="F26">
            <v>1768</v>
          </cell>
          <cell r="G26">
            <v>1761.5</v>
          </cell>
          <cell r="H26">
            <v>222.3</v>
          </cell>
        </row>
        <row r="27">
          <cell r="A27" t="str">
            <v>УФПС Ивановской области - филиал ФГУП «Почта России»</v>
          </cell>
          <cell r="B27">
            <v>2635.4</v>
          </cell>
          <cell r="C27">
            <v>2635.4</v>
          </cell>
          <cell r="D27">
            <v>2493.2000000000003</v>
          </cell>
          <cell r="E27">
            <v>2438.9</v>
          </cell>
          <cell r="F27">
            <v>2187.6</v>
          </cell>
          <cell r="G27">
            <v>2142.3000000000002</v>
          </cell>
          <cell r="H27">
            <v>41.6</v>
          </cell>
        </row>
        <row r="28">
          <cell r="A28" t="str">
            <v>УФПС Иркутской области - филиал ФГУП «Почта -России»</v>
          </cell>
          <cell r="B28">
            <v>5488.8</v>
          </cell>
          <cell r="C28">
            <v>5488.8</v>
          </cell>
          <cell r="D28">
            <v>5255.5</v>
          </cell>
          <cell r="E28">
            <v>5157.2</v>
          </cell>
          <cell r="F28">
            <v>4202.3999999999996</v>
          </cell>
          <cell r="G28">
            <v>4122.1000000000004</v>
          </cell>
          <cell r="H28">
            <v>440.1</v>
          </cell>
        </row>
        <row r="29">
          <cell r="A29" t="str">
            <v>УФПС Кабардино-Балкарской Республики - филиал ФГУП «Почта России»</v>
          </cell>
          <cell r="B29">
            <v>1506.24</v>
          </cell>
          <cell r="C29">
            <v>1506.24</v>
          </cell>
          <cell r="D29">
            <v>1464.84</v>
          </cell>
          <cell r="E29">
            <v>1464.84</v>
          </cell>
          <cell r="F29">
            <v>1221.5899999999999</v>
          </cell>
          <cell r="G29">
            <v>1221.5899999999999</v>
          </cell>
          <cell r="H29">
            <v>67.5</v>
          </cell>
        </row>
        <row r="30">
          <cell r="A30" t="str">
            <v>УФПС Калининградской области - филиал ФГУП «Почта России»</v>
          </cell>
          <cell r="B30">
            <v>1770.2</v>
          </cell>
          <cell r="C30">
            <v>1770.2</v>
          </cell>
          <cell r="D30">
            <v>1703.2</v>
          </cell>
          <cell r="E30">
            <v>1691.2</v>
          </cell>
          <cell r="F30">
            <v>1419.8</v>
          </cell>
          <cell r="G30">
            <v>1408.8</v>
          </cell>
          <cell r="H30">
            <v>62.6</v>
          </cell>
        </row>
        <row r="31">
          <cell r="A31" t="str">
            <v>УФПС Калужской области - филиал ФГУП «Почта России»</v>
          </cell>
          <cell r="B31">
            <v>2954.4</v>
          </cell>
          <cell r="C31">
            <v>2954.4</v>
          </cell>
          <cell r="D31">
            <v>2807.2000000000003</v>
          </cell>
          <cell r="E31">
            <v>2832.4</v>
          </cell>
          <cell r="F31">
            <v>2396.5</v>
          </cell>
          <cell r="G31">
            <v>2418.6</v>
          </cell>
          <cell r="H31">
            <v>107.2</v>
          </cell>
        </row>
        <row r="32">
          <cell r="A32" t="str">
            <v>УФПС Камчатского края - филиал ФГУП "Почта России</v>
          </cell>
          <cell r="B32">
            <v>1149.45</v>
          </cell>
          <cell r="C32">
            <v>1149.45</v>
          </cell>
          <cell r="D32">
            <v>1064.68</v>
          </cell>
          <cell r="E32">
            <v>1006.77</v>
          </cell>
          <cell r="F32">
            <v>759.25</v>
          </cell>
          <cell r="G32">
            <v>727.1</v>
          </cell>
          <cell r="H32">
            <v>114.43</v>
          </cell>
        </row>
        <row r="33">
          <cell r="A33" t="str">
            <v>УФПС Карачаево-Черкесской Республики - филиал ФГУП «Почта России»</v>
          </cell>
          <cell r="B33">
            <v>927.9</v>
          </cell>
          <cell r="C33">
            <v>927.9</v>
          </cell>
          <cell r="D33">
            <v>868.1</v>
          </cell>
          <cell r="E33">
            <v>847.65</v>
          </cell>
          <cell r="F33">
            <v>683</v>
          </cell>
          <cell r="G33">
            <v>665.55000000000007</v>
          </cell>
          <cell r="H33">
            <v>56.1</v>
          </cell>
        </row>
        <row r="34">
          <cell r="A34" t="str">
            <v>УФПС Кемеровской области - филиал ФГУП «Почта России»</v>
          </cell>
          <cell r="B34">
            <v>4589.8</v>
          </cell>
          <cell r="C34">
            <v>4589.8</v>
          </cell>
          <cell r="D34">
            <v>4415.6000000000004</v>
          </cell>
          <cell r="E34">
            <v>4408.1000000000004</v>
          </cell>
          <cell r="F34">
            <v>3769.7000000000003</v>
          </cell>
          <cell r="G34">
            <v>3764.2000000000003</v>
          </cell>
          <cell r="H34">
            <v>160.4</v>
          </cell>
        </row>
        <row r="35">
          <cell r="A35" t="str">
            <v>УФПС Кировской области - филиал ФГУП «Почта России»</v>
          </cell>
          <cell r="B35">
            <v>3968.9</v>
          </cell>
          <cell r="C35">
            <v>3968.9</v>
          </cell>
          <cell r="D35">
            <v>3791</v>
          </cell>
          <cell r="E35">
            <v>3714.6</v>
          </cell>
          <cell r="F35">
            <v>3193</v>
          </cell>
          <cell r="G35">
            <v>3123.5</v>
          </cell>
          <cell r="H35">
            <v>233.9</v>
          </cell>
        </row>
        <row r="36">
          <cell r="A36" t="str">
            <v>УФПС Костромской области - филиал ФГУП «Почта России»</v>
          </cell>
          <cell r="B36">
            <v>2014.4</v>
          </cell>
          <cell r="C36">
            <v>2014.4</v>
          </cell>
          <cell r="D36">
            <v>1952.1000000000001</v>
          </cell>
          <cell r="E36">
            <v>1942.4</v>
          </cell>
          <cell r="F36">
            <v>1587.4</v>
          </cell>
          <cell r="G36">
            <v>1580.7</v>
          </cell>
          <cell r="H36">
            <v>121.2</v>
          </cell>
        </row>
        <row r="37">
          <cell r="A37" t="str">
            <v>УФПС Краснодарского края - филиал ФГУП «Почта России»</v>
          </cell>
          <cell r="B37">
            <v>10337.74</v>
          </cell>
          <cell r="C37">
            <v>10337.74</v>
          </cell>
          <cell r="D37">
            <v>10084.960000000001</v>
          </cell>
          <cell r="E37">
            <v>9846.0500000000011</v>
          </cell>
          <cell r="F37">
            <v>8936.26</v>
          </cell>
          <cell r="G37">
            <v>8712.35</v>
          </cell>
          <cell r="H37">
            <v>291.2</v>
          </cell>
        </row>
        <row r="38">
          <cell r="A38" t="str">
            <v>УФПС Красноярского края - филиал ФГУП «Почта России»</v>
          </cell>
          <cell r="B38">
            <v>6617</v>
          </cell>
          <cell r="C38">
            <v>6617</v>
          </cell>
          <cell r="D38">
            <v>6472.7</v>
          </cell>
          <cell r="E38">
            <v>6381.6</v>
          </cell>
          <cell r="F38">
            <v>5140.9000000000005</v>
          </cell>
          <cell r="G38">
            <v>5067.3</v>
          </cell>
          <cell r="H38">
            <v>579.20000000000005</v>
          </cell>
        </row>
        <row r="39">
          <cell r="A39" t="str">
            <v>УФПС Крымского федерального округа - филиал ФГУП "Почта России"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УФПС Курганской области - филиал ФГУП «Почта России»</v>
          </cell>
          <cell r="B40">
            <v>2767.39</v>
          </cell>
          <cell r="C40">
            <v>2767.39</v>
          </cell>
          <cell r="D40">
            <v>2624.27</v>
          </cell>
          <cell r="E40">
            <v>2548.08</v>
          </cell>
          <cell r="F40">
            <v>2122.7200000000003</v>
          </cell>
          <cell r="G40">
            <v>2064.5300000000002</v>
          </cell>
          <cell r="H40">
            <v>205.8</v>
          </cell>
        </row>
        <row r="41">
          <cell r="A41" t="str">
            <v>УФПС Курской области - филиал ФГУП «Почта России»</v>
          </cell>
          <cell r="B41">
            <v>3032.05</v>
          </cell>
          <cell r="C41">
            <v>3032.05</v>
          </cell>
          <cell r="D41">
            <v>2933.25</v>
          </cell>
          <cell r="E41">
            <v>2933.25</v>
          </cell>
          <cell r="F41">
            <v>2425.1</v>
          </cell>
          <cell r="G41">
            <v>2425.1</v>
          </cell>
          <cell r="H41">
            <v>166.5</v>
          </cell>
        </row>
        <row r="42">
          <cell r="A42" t="str">
            <v>УФПС Липецкой области - филиал ФГУП «Почта России»</v>
          </cell>
          <cell r="B42">
            <v>2583.4</v>
          </cell>
          <cell r="C42">
            <v>2583.4</v>
          </cell>
          <cell r="D42">
            <v>2454.0500000000002</v>
          </cell>
          <cell r="E42">
            <v>2427.85</v>
          </cell>
          <cell r="F42">
            <v>2120.35</v>
          </cell>
          <cell r="G42">
            <v>2096.15</v>
          </cell>
          <cell r="H42">
            <v>105.2</v>
          </cell>
        </row>
        <row r="43">
          <cell r="A43" t="str">
            <v>УФПС Магаданской области - филиал ФГУП «Почта России»</v>
          </cell>
          <cell r="B43">
            <v>499.8</v>
          </cell>
          <cell r="C43">
            <v>499.8</v>
          </cell>
          <cell r="D43">
            <v>439.8</v>
          </cell>
          <cell r="E43">
            <v>427.8</v>
          </cell>
          <cell r="F43">
            <v>322.25</v>
          </cell>
          <cell r="G43">
            <v>311.25</v>
          </cell>
          <cell r="H43">
            <v>42.050000000000004</v>
          </cell>
        </row>
        <row r="44">
          <cell r="A44" t="str">
            <v>УФПС Московской области - филиал ФГУП «Почта России»</v>
          </cell>
          <cell r="B44">
            <v>10498.6</v>
          </cell>
          <cell r="C44">
            <v>10498.6</v>
          </cell>
          <cell r="D44">
            <v>10172.300000000001</v>
          </cell>
          <cell r="E44">
            <v>9970.5</v>
          </cell>
          <cell r="F44">
            <v>8934.5</v>
          </cell>
          <cell r="G44">
            <v>8750.7000000000007</v>
          </cell>
          <cell r="H44">
            <v>330.8</v>
          </cell>
        </row>
        <row r="45">
          <cell r="A45" t="str">
            <v>УФПС Мурманской области – филиал ФГУП «Почта России»</v>
          </cell>
          <cell r="B45">
            <v>1657.3</v>
          </cell>
          <cell r="C45">
            <v>1657.3</v>
          </cell>
          <cell r="D45">
            <v>1564.6000000000001</v>
          </cell>
          <cell r="E45">
            <v>1491</v>
          </cell>
          <cell r="F45">
            <v>1252.8</v>
          </cell>
          <cell r="G45">
            <v>1185.8</v>
          </cell>
          <cell r="H45">
            <v>115.3</v>
          </cell>
        </row>
        <row r="46">
          <cell r="A46" t="str">
            <v>УФПС Ненецкого автономного округа – филиал ФГУП «Почта России»</v>
          </cell>
          <cell r="B46">
            <v>172</v>
          </cell>
          <cell r="C46">
            <v>172</v>
          </cell>
          <cell r="D46">
            <v>165.6</v>
          </cell>
          <cell r="E46">
            <v>165.6</v>
          </cell>
          <cell r="F46">
            <v>127.10000000000001</v>
          </cell>
          <cell r="G46">
            <v>127.10000000000001</v>
          </cell>
          <cell r="H46">
            <v>16.5</v>
          </cell>
        </row>
        <row r="47">
          <cell r="A47" t="str">
            <v>УФПС Нижегородской области – филиал ФГУП «Почта России»</v>
          </cell>
          <cell r="B47">
            <v>8162.2</v>
          </cell>
          <cell r="C47">
            <v>8162.2</v>
          </cell>
          <cell r="D47">
            <v>7737.4000000000005</v>
          </cell>
          <cell r="E47">
            <v>7634.4000000000005</v>
          </cell>
          <cell r="F47">
            <v>6735.7</v>
          </cell>
          <cell r="G47">
            <v>6648.7</v>
          </cell>
          <cell r="H47">
            <v>307.90000000000003</v>
          </cell>
        </row>
        <row r="48">
          <cell r="A48" t="str">
            <v>УФПС Новгородской области - филиал ФГУП «Почта России»</v>
          </cell>
          <cell r="B48">
            <v>2034.8500000000001</v>
          </cell>
          <cell r="C48">
            <v>2034.8500000000001</v>
          </cell>
          <cell r="D48">
            <v>1881.95</v>
          </cell>
          <cell r="E48">
            <v>1856.95</v>
          </cell>
          <cell r="F48">
            <v>1549.25</v>
          </cell>
          <cell r="G48">
            <v>1528.25</v>
          </cell>
          <cell r="H48">
            <v>112.4</v>
          </cell>
        </row>
        <row r="49">
          <cell r="A49" t="str">
            <v>УФПС Новосибирской области – филиал ФГУП «Почта России»</v>
          </cell>
          <cell r="B49">
            <v>4558.13</v>
          </cell>
          <cell r="C49">
            <v>4558.13</v>
          </cell>
          <cell r="D49">
            <v>4448.9000000000005</v>
          </cell>
          <cell r="E49">
            <v>4341.3500000000004</v>
          </cell>
          <cell r="F49">
            <v>3836.5</v>
          </cell>
          <cell r="G49">
            <v>3738.9</v>
          </cell>
          <cell r="H49">
            <v>112.4</v>
          </cell>
        </row>
        <row r="50">
          <cell r="A50" t="str">
            <v>УФПС Омской области – филиал ФГУП «Почта России»</v>
          </cell>
          <cell r="B50">
            <v>4570.29</v>
          </cell>
          <cell r="C50">
            <v>4570.29</v>
          </cell>
          <cell r="D50">
            <v>4379.3900000000003</v>
          </cell>
          <cell r="E50">
            <v>4103.6900000000005</v>
          </cell>
          <cell r="F50">
            <v>3596.79</v>
          </cell>
          <cell r="G50">
            <v>3349.89</v>
          </cell>
          <cell r="H50">
            <v>270.35000000000002</v>
          </cell>
        </row>
        <row r="51">
          <cell r="A51" t="str">
            <v>УФПС Оренбургской области - филиал ФГУП «Почта России»</v>
          </cell>
          <cell r="B51">
            <v>5056.79</v>
          </cell>
          <cell r="C51">
            <v>5056.79</v>
          </cell>
          <cell r="D51">
            <v>5021.29</v>
          </cell>
          <cell r="E51">
            <v>5018.79</v>
          </cell>
          <cell r="F51">
            <v>4354.63</v>
          </cell>
          <cell r="G51">
            <v>4352.13</v>
          </cell>
          <cell r="H51">
            <v>286.66000000000003</v>
          </cell>
        </row>
        <row r="52">
          <cell r="A52" t="str">
            <v>УФПС Орловской области – филиал ФГУП «Почта России»</v>
          </cell>
          <cell r="B52">
            <v>2448.38</v>
          </cell>
          <cell r="C52">
            <v>2448.38</v>
          </cell>
          <cell r="D52">
            <v>2387.3000000000002</v>
          </cell>
          <cell r="E52">
            <v>2383.9500000000003</v>
          </cell>
          <cell r="F52">
            <v>2065.3000000000002</v>
          </cell>
          <cell r="G52">
            <v>2062.9499999999998</v>
          </cell>
          <cell r="H52">
            <v>110.25</v>
          </cell>
        </row>
        <row r="53">
          <cell r="A53" t="str">
            <v>УФПС Пензенской области – филиал ФГУП «Почта России»</v>
          </cell>
          <cell r="B53">
            <v>3431.39</v>
          </cell>
          <cell r="C53">
            <v>3431.39</v>
          </cell>
          <cell r="D53">
            <v>3265.28</v>
          </cell>
          <cell r="E53">
            <v>3200.8</v>
          </cell>
          <cell r="F53">
            <v>2837.93</v>
          </cell>
          <cell r="G53">
            <v>2780.4500000000003</v>
          </cell>
          <cell r="H53">
            <v>102.10000000000001</v>
          </cell>
        </row>
        <row r="54">
          <cell r="A54" t="str">
            <v>УФПС Пермского края - филиал ФГУП «Почта России»</v>
          </cell>
          <cell r="B54">
            <v>5108.7</v>
          </cell>
          <cell r="C54">
            <v>5108.7</v>
          </cell>
          <cell r="D54">
            <v>4951.9400000000005</v>
          </cell>
          <cell r="E54">
            <v>4843.49</v>
          </cell>
          <cell r="F54">
            <v>4286.04</v>
          </cell>
          <cell r="G54">
            <v>4187.59</v>
          </cell>
          <cell r="H54">
            <v>185.9</v>
          </cell>
        </row>
        <row r="55">
          <cell r="A55" t="str">
            <v>УФПС Приморского края – филиал ФГУП «Почта России»</v>
          </cell>
          <cell r="B55">
            <v>5073.1900000000005</v>
          </cell>
          <cell r="C55">
            <v>5073.1900000000005</v>
          </cell>
          <cell r="D55">
            <v>4854.68</v>
          </cell>
          <cell r="E55">
            <v>4755.18</v>
          </cell>
          <cell r="F55">
            <v>4007.38</v>
          </cell>
          <cell r="G55">
            <v>3925.73</v>
          </cell>
          <cell r="H55">
            <v>319.55</v>
          </cell>
        </row>
        <row r="56">
          <cell r="A56" t="str">
            <v>УФПС Псковской области – филиал ФГУП «Почта России»</v>
          </cell>
          <cell r="B56">
            <v>2368.92</v>
          </cell>
          <cell r="C56">
            <v>2368.92</v>
          </cell>
          <cell r="D56">
            <v>2285.92</v>
          </cell>
          <cell r="E56">
            <v>2252.2200000000003</v>
          </cell>
          <cell r="F56">
            <v>1961.08</v>
          </cell>
          <cell r="G56">
            <v>1931.38</v>
          </cell>
          <cell r="H56">
            <v>108.84</v>
          </cell>
        </row>
        <row r="57">
          <cell r="A57" t="str">
            <v>УФПС Республики Адыгея - филиал ФГУП «Почта России»</v>
          </cell>
          <cell r="B57">
            <v>876.33</v>
          </cell>
          <cell r="C57">
            <v>876.33</v>
          </cell>
          <cell r="D57">
            <v>858.19</v>
          </cell>
          <cell r="E57">
            <v>841.49</v>
          </cell>
          <cell r="F57">
            <v>751.19</v>
          </cell>
          <cell r="G57">
            <v>737.49</v>
          </cell>
          <cell r="H57">
            <v>53</v>
          </cell>
        </row>
        <row r="58">
          <cell r="A58" t="str">
            <v>УФПС Республики Алтай - филиал ФГУП «Почта России»</v>
          </cell>
          <cell r="B58">
            <v>624.20000000000005</v>
          </cell>
          <cell r="C58">
            <v>624.20000000000005</v>
          </cell>
          <cell r="D58">
            <v>606.20000000000005</v>
          </cell>
          <cell r="E58">
            <v>597</v>
          </cell>
          <cell r="F58">
            <v>446.5</v>
          </cell>
          <cell r="G58">
            <v>443.5</v>
          </cell>
          <cell r="H58">
            <v>72.7</v>
          </cell>
        </row>
        <row r="59">
          <cell r="A59" t="str">
            <v>УФПС Республики Башкортостан - филиал ФГУП «Почта России»</v>
          </cell>
          <cell r="B59">
            <v>8153.9000000000005</v>
          </cell>
          <cell r="C59">
            <v>8153.9000000000005</v>
          </cell>
          <cell r="D59">
            <v>8063.67</v>
          </cell>
          <cell r="E59">
            <v>8063.67</v>
          </cell>
          <cell r="F59">
            <v>7072.47</v>
          </cell>
          <cell r="G59">
            <v>7072.47</v>
          </cell>
          <cell r="H59">
            <v>316.2</v>
          </cell>
        </row>
        <row r="60">
          <cell r="A60" t="str">
            <v>УФПС Республики Бурятия - филиал ФГУП «Почта России»</v>
          </cell>
          <cell r="B60">
            <v>1870.05</v>
          </cell>
          <cell r="C60">
            <v>1870.05</v>
          </cell>
          <cell r="D60">
            <v>1855.55</v>
          </cell>
          <cell r="E60">
            <v>1855.55</v>
          </cell>
          <cell r="F60">
            <v>1504.7</v>
          </cell>
          <cell r="G60">
            <v>1504.7</v>
          </cell>
          <cell r="H60">
            <v>122.60000000000001</v>
          </cell>
        </row>
        <row r="61">
          <cell r="A61" t="str">
            <v>УФПС Республики Дагестан - филиал ФГУП «Почта России»</v>
          </cell>
          <cell r="B61">
            <v>2440.5</v>
          </cell>
          <cell r="C61">
            <v>2440.5</v>
          </cell>
          <cell r="D61">
            <v>2440.5</v>
          </cell>
          <cell r="E61">
            <v>2439.5</v>
          </cell>
          <cell r="F61">
            <v>2214</v>
          </cell>
          <cell r="G61">
            <v>2213</v>
          </cell>
          <cell r="H61">
            <v>27.5</v>
          </cell>
        </row>
        <row r="62">
          <cell r="A62" t="str">
            <v>УФПС Республики Ингушетия - филиал ФГУП «Почта России»</v>
          </cell>
          <cell r="B62">
            <v>464</v>
          </cell>
          <cell r="C62">
            <v>464</v>
          </cell>
          <cell r="D62">
            <v>460</v>
          </cell>
          <cell r="E62">
            <v>456</v>
          </cell>
          <cell r="F62">
            <v>361</v>
          </cell>
          <cell r="G62">
            <v>361</v>
          </cell>
          <cell r="H62">
            <v>2</v>
          </cell>
        </row>
        <row r="63">
          <cell r="A63" t="str">
            <v>УФПС Республики Калмыкия - филиал ФГУП «Почта России»</v>
          </cell>
          <cell r="B63">
            <v>738.35</v>
          </cell>
          <cell r="C63">
            <v>738.35</v>
          </cell>
          <cell r="D63">
            <v>734.35</v>
          </cell>
          <cell r="E63">
            <v>734.35</v>
          </cell>
          <cell r="F63">
            <v>557.9</v>
          </cell>
          <cell r="G63">
            <v>557.9</v>
          </cell>
          <cell r="H63">
            <v>65.45</v>
          </cell>
        </row>
        <row r="64">
          <cell r="A64" t="str">
            <v>УФПС Республики Карелия - филиал ФГУП «Почта России»</v>
          </cell>
          <cell r="B64">
            <v>1862.2</v>
          </cell>
          <cell r="C64">
            <v>1862.2</v>
          </cell>
          <cell r="D64">
            <v>1789.9</v>
          </cell>
          <cell r="E64">
            <v>1789.8</v>
          </cell>
          <cell r="F64">
            <v>1480.3</v>
          </cell>
          <cell r="G64">
            <v>1480.2</v>
          </cell>
          <cell r="H64">
            <v>103.60000000000001</v>
          </cell>
        </row>
        <row r="65">
          <cell r="A65" t="str">
            <v>УФПС Республики Коми - филиал ФГУП «Почта России»</v>
          </cell>
          <cell r="B65">
            <v>2860.65</v>
          </cell>
          <cell r="C65">
            <v>2860.65</v>
          </cell>
          <cell r="D65">
            <v>2721.15</v>
          </cell>
          <cell r="E65">
            <v>2581.15</v>
          </cell>
          <cell r="F65">
            <v>2326.6</v>
          </cell>
          <cell r="G65">
            <v>2215.6</v>
          </cell>
          <cell r="H65">
            <v>137.5</v>
          </cell>
        </row>
        <row r="66">
          <cell r="A66" t="str">
            <v>УФПС Республики Марий Эл – филиал ФГУП «Почта России»</v>
          </cell>
          <cell r="B66">
            <v>1573.8</v>
          </cell>
          <cell r="C66">
            <v>1573.8</v>
          </cell>
          <cell r="D66">
            <v>1532.1000000000001</v>
          </cell>
          <cell r="E66">
            <v>1453.1000000000001</v>
          </cell>
          <cell r="F66">
            <v>1353.4</v>
          </cell>
          <cell r="G66">
            <v>1287.4000000000001</v>
          </cell>
          <cell r="H66">
            <v>22.2</v>
          </cell>
        </row>
        <row r="67">
          <cell r="A67" t="str">
            <v>УФПС Республики Мордовия – филиал ФГУП «Почта России»</v>
          </cell>
          <cell r="B67">
            <v>2384.64</v>
          </cell>
          <cell r="C67">
            <v>2384.64</v>
          </cell>
          <cell r="D67">
            <v>2310.71</v>
          </cell>
          <cell r="E67">
            <v>2282.91</v>
          </cell>
          <cell r="F67">
            <v>1881.01</v>
          </cell>
          <cell r="G67">
            <v>1860.21</v>
          </cell>
          <cell r="H67">
            <v>152.70000000000002</v>
          </cell>
        </row>
        <row r="68">
          <cell r="A68" t="str">
            <v>УФПС Республики Саха (Якутия) – филиал ФГУП «Почта России»</v>
          </cell>
          <cell r="B68">
            <v>2209.44</v>
          </cell>
          <cell r="C68">
            <v>2209.44</v>
          </cell>
          <cell r="D68">
            <v>2123.59</v>
          </cell>
          <cell r="E68">
            <v>1990.0900000000001</v>
          </cell>
          <cell r="F68">
            <v>1763.54</v>
          </cell>
          <cell r="G68">
            <v>1651.04</v>
          </cell>
          <cell r="H68">
            <v>100.05</v>
          </cell>
        </row>
        <row r="69">
          <cell r="A69" t="str">
            <v>УФПС Республики Северная Осетия-Алания - филиал ФГУП «Почта России»</v>
          </cell>
          <cell r="B69">
            <v>1256.2</v>
          </cell>
          <cell r="C69">
            <v>1256.2</v>
          </cell>
          <cell r="D69">
            <v>1238.2</v>
          </cell>
          <cell r="E69">
            <v>1229.2</v>
          </cell>
          <cell r="F69">
            <v>1049.7</v>
          </cell>
          <cell r="G69">
            <v>1046.7</v>
          </cell>
          <cell r="H69">
            <v>37.5</v>
          </cell>
        </row>
        <row r="70">
          <cell r="A70" t="str">
            <v>УФПС Республики Тыва - филиал ФГУП «Почта России»</v>
          </cell>
          <cell r="B70">
            <v>646</v>
          </cell>
          <cell r="C70">
            <v>646</v>
          </cell>
          <cell r="D70">
            <v>635</v>
          </cell>
          <cell r="E70">
            <v>635</v>
          </cell>
          <cell r="F70">
            <v>495</v>
          </cell>
          <cell r="G70">
            <v>495</v>
          </cell>
          <cell r="H70">
            <v>32</v>
          </cell>
        </row>
        <row r="71">
          <cell r="A71" t="str">
            <v>УФПС Республики Хакасия - филиал ФГУП «Почта России»</v>
          </cell>
          <cell r="B71">
            <v>985.6</v>
          </cell>
          <cell r="C71">
            <v>985.6</v>
          </cell>
          <cell r="D71">
            <v>970.1</v>
          </cell>
          <cell r="E71">
            <v>965.1</v>
          </cell>
          <cell r="F71">
            <v>824.1</v>
          </cell>
          <cell r="G71">
            <v>821.1</v>
          </cell>
          <cell r="H71">
            <v>30.5</v>
          </cell>
        </row>
        <row r="72">
          <cell r="A72" t="str">
            <v>УФПС Ростовской области - филиал ФГУП «Почта России»</v>
          </cell>
          <cell r="B72">
            <v>7651.9800000000005</v>
          </cell>
          <cell r="C72">
            <v>7651.9800000000005</v>
          </cell>
          <cell r="D72">
            <v>7432.7</v>
          </cell>
          <cell r="E72">
            <v>7418.06</v>
          </cell>
          <cell r="F72">
            <v>6370.79</v>
          </cell>
          <cell r="G72">
            <v>6357.1500000000005</v>
          </cell>
          <cell r="H72">
            <v>415.56</v>
          </cell>
        </row>
        <row r="73">
          <cell r="A73" t="str">
            <v>УФПС Рязанской области - филиал ФГУП «Почта России»</v>
          </cell>
          <cell r="B73">
            <v>3085.4500000000003</v>
          </cell>
          <cell r="C73">
            <v>3085.4500000000003</v>
          </cell>
          <cell r="D73">
            <v>2946.25</v>
          </cell>
          <cell r="E73">
            <v>2904.4500000000003</v>
          </cell>
          <cell r="F73">
            <v>2569.4</v>
          </cell>
          <cell r="G73">
            <v>2528.6</v>
          </cell>
          <cell r="H73">
            <v>109.60000000000001</v>
          </cell>
        </row>
        <row r="74">
          <cell r="A74" t="str">
            <v>УФПС Самарской области - филиал ФГУП « Почта России»</v>
          </cell>
          <cell r="B74">
            <v>6099.35</v>
          </cell>
          <cell r="C74">
            <v>6099.35</v>
          </cell>
          <cell r="D74">
            <v>5977.05</v>
          </cell>
          <cell r="E74">
            <v>5970.6500000000005</v>
          </cell>
          <cell r="F74">
            <v>5215.03</v>
          </cell>
          <cell r="G74">
            <v>5208.63</v>
          </cell>
          <cell r="H74">
            <v>213.02</v>
          </cell>
        </row>
        <row r="75">
          <cell r="A75" t="str">
            <v>УФПС Санкт-Петербурга и Ленинградской области - филиал ФГУП «Почта России»</v>
          </cell>
          <cell r="B75">
            <v>11965.6</v>
          </cell>
          <cell r="C75">
            <v>11965.6</v>
          </cell>
          <cell r="D75">
            <v>11163.635</v>
          </cell>
          <cell r="E75">
            <v>10715.823</v>
          </cell>
          <cell r="F75">
            <v>9691.0850000000009</v>
          </cell>
          <cell r="G75">
            <v>9282.023000000001</v>
          </cell>
          <cell r="H75">
            <v>525.79999999999995</v>
          </cell>
        </row>
        <row r="76">
          <cell r="A76" t="str">
            <v>УФПС Саратовской области - филиал ФГУП «Почта России»</v>
          </cell>
          <cell r="B76">
            <v>5567.64</v>
          </cell>
          <cell r="C76">
            <v>5567.64</v>
          </cell>
          <cell r="D76">
            <v>5471.3</v>
          </cell>
          <cell r="E76">
            <v>5428</v>
          </cell>
          <cell r="F76">
            <v>4723.7</v>
          </cell>
          <cell r="G76">
            <v>4686.9000000000005</v>
          </cell>
          <cell r="H76">
            <v>345.1</v>
          </cell>
        </row>
        <row r="77">
          <cell r="A77" t="str">
            <v>УФПС Сахалинской области - филиал ФГУП «Почта России»</v>
          </cell>
          <cell r="B77">
            <v>1688.53</v>
          </cell>
          <cell r="C77">
            <v>1688.53</v>
          </cell>
          <cell r="D77">
            <v>1616.83</v>
          </cell>
          <cell r="E77">
            <v>1566.93</v>
          </cell>
          <cell r="F77">
            <v>1246.43</v>
          </cell>
          <cell r="G77">
            <v>1206.53</v>
          </cell>
          <cell r="H77">
            <v>99.4</v>
          </cell>
        </row>
        <row r="78">
          <cell r="A78" t="str">
            <v>УФПС Свердловской области - филиал ФГУП «Почта России»</v>
          </cell>
          <cell r="B78">
            <v>6399.29</v>
          </cell>
          <cell r="C78">
            <v>6399.29</v>
          </cell>
          <cell r="D78">
            <v>6046.07</v>
          </cell>
          <cell r="E78">
            <v>6042.57</v>
          </cell>
          <cell r="F78">
            <v>5310.8</v>
          </cell>
          <cell r="G78">
            <v>5307.3</v>
          </cell>
          <cell r="H78">
            <v>181.9</v>
          </cell>
        </row>
        <row r="79">
          <cell r="A79" t="str">
            <v>УФПС Смоленской области - филиал ФГУП «Почта России»</v>
          </cell>
          <cell r="B79">
            <v>2606.3000000000002</v>
          </cell>
          <cell r="C79">
            <v>2606.3000000000002</v>
          </cell>
          <cell r="D79">
            <v>2504.64</v>
          </cell>
          <cell r="E79">
            <v>2501.64</v>
          </cell>
          <cell r="F79">
            <v>2144.33</v>
          </cell>
          <cell r="G79">
            <v>2141.33</v>
          </cell>
          <cell r="H79">
            <v>115.06</v>
          </cell>
        </row>
        <row r="80">
          <cell r="A80" t="str">
            <v>УФПС Ставропольского края - филиал ФГУП «Почта России»</v>
          </cell>
          <cell r="B80">
            <v>4573.5</v>
          </cell>
          <cell r="C80">
            <v>4570.5</v>
          </cell>
          <cell r="D80">
            <v>4518.7</v>
          </cell>
          <cell r="E80">
            <v>4477</v>
          </cell>
          <cell r="F80">
            <v>3838.7000000000003</v>
          </cell>
          <cell r="G80">
            <v>3800</v>
          </cell>
          <cell r="H80">
            <v>86.5</v>
          </cell>
        </row>
        <row r="81">
          <cell r="A81" t="str">
            <v>УФПС Тамбовской области - филиал ФГУП «Почта России»</v>
          </cell>
          <cell r="B81">
            <v>2800.35</v>
          </cell>
          <cell r="C81">
            <v>2800.35</v>
          </cell>
          <cell r="D81">
            <v>2678.6</v>
          </cell>
          <cell r="E81">
            <v>2586.8000000000002</v>
          </cell>
          <cell r="F81">
            <v>2298.8000000000002</v>
          </cell>
          <cell r="G81">
            <v>2222</v>
          </cell>
          <cell r="H81">
            <v>81.8</v>
          </cell>
        </row>
        <row r="82">
          <cell r="A82" t="str">
            <v>УФПС Тверской области - филиал ФГУП «Почта России»</v>
          </cell>
          <cell r="B82">
            <v>5026.1000000000004</v>
          </cell>
          <cell r="C82">
            <v>5026.1000000000004</v>
          </cell>
          <cell r="D82">
            <v>4863.5</v>
          </cell>
          <cell r="E82">
            <v>4831.7</v>
          </cell>
          <cell r="F82">
            <v>4056.2000000000003</v>
          </cell>
          <cell r="G82">
            <v>4027.9</v>
          </cell>
          <cell r="H82">
            <v>267.8</v>
          </cell>
        </row>
        <row r="83">
          <cell r="A83" t="str">
            <v>УФПС Томской области - филиал ФГУП «Почта России»</v>
          </cell>
          <cell r="B83">
            <v>2225.8000000000002</v>
          </cell>
          <cell r="C83">
            <v>2225.8000000000002</v>
          </cell>
          <cell r="D83">
            <v>2204</v>
          </cell>
          <cell r="E83">
            <v>2204</v>
          </cell>
          <cell r="F83">
            <v>1819.7</v>
          </cell>
          <cell r="G83">
            <v>1819.7</v>
          </cell>
          <cell r="H83">
            <v>151.80000000000001</v>
          </cell>
        </row>
        <row r="84">
          <cell r="A84" t="str">
            <v>УФПС Тульской области - филиал ФГУП «Почта России»</v>
          </cell>
          <cell r="B84">
            <v>3520.27</v>
          </cell>
          <cell r="C84">
            <v>3520.27</v>
          </cell>
          <cell r="D84">
            <v>3274.23</v>
          </cell>
          <cell r="E84">
            <v>3228.9700000000003</v>
          </cell>
          <cell r="F84">
            <v>2895.59</v>
          </cell>
          <cell r="G84">
            <v>2854.83</v>
          </cell>
          <cell r="H84">
            <v>77.67</v>
          </cell>
        </row>
        <row r="85">
          <cell r="A85" t="str">
            <v>УФПС Тюменской области - филиал ФГУП «Почта России»</v>
          </cell>
          <cell r="B85">
            <v>2773.6</v>
          </cell>
          <cell r="C85">
            <v>2773.6</v>
          </cell>
          <cell r="D85">
            <v>2745.3</v>
          </cell>
          <cell r="E85">
            <v>2745.3</v>
          </cell>
          <cell r="F85">
            <v>2389.3000000000002</v>
          </cell>
          <cell r="G85">
            <v>2389.3000000000002</v>
          </cell>
          <cell r="H85">
            <v>88</v>
          </cell>
        </row>
        <row r="86">
          <cell r="A86" t="str">
            <v>УФПС Удмуртской Республики - филиал ФГУП «Почта России»</v>
          </cell>
          <cell r="B86">
            <v>3703.8</v>
          </cell>
          <cell r="C86">
            <v>3703.8</v>
          </cell>
          <cell r="D86">
            <v>3531.5</v>
          </cell>
          <cell r="E86">
            <v>3489.9</v>
          </cell>
          <cell r="F86">
            <v>2837.1</v>
          </cell>
          <cell r="G86">
            <v>2815.5</v>
          </cell>
          <cell r="H86">
            <v>160.4</v>
          </cell>
        </row>
        <row r="87">
          <cell r="A87" t="str">
            <v>УФПС Ульяновской области - филиал ФГУП «Почта России»</v>
          </cell>
          <cell r="B87">
            <v>3100.75</v>
          </cell>
          <cell r="C87">
            <v>3100.75</v>
          </cell>
          <cell r="D87">
            <v>3047.25</v>
          </cell>
          <cell r="E87">
            <v>3007.75</v>
          </cell>
          <cell r="F87">
            <v>2598.4</v>
          </cell>
          <cell r="G87">
            <v>2572.9</v>
          </cell>
          <cell r="H87">
            <v>116.10000000000001</v>
          </cell>
        </row>
        <row r="88">
          <cell r="A88" t="str">
            <v>УФПС Хабаровского края - филиал ФГУП «Почта России»</v>
          </cell>
          <cell r="B88">
            <v>2683.1</v>
          </cell>
          <cell r="C88">
            <v>2683.1</v>
          </cell>
          <cell r="D88">
            <v>2506.2000000000003</v>
          </cell>
          <cell r="E88">
            <v>2334</v>
          </cell>
          <cell r="F88">
            <v>2192.3000000000002</v>
          </cell>
          <cell r="G88">
            <v>2024.1000000000001</v>
          </cell>
          <cell r="H88">
            <v>69.900000000000006</v>
          </cell>
        </row>
        <row r="89">
          <cell r="A89" t="str">
            <v>УФПС Ханты-Мансийского автономного округа - Югра - филиал ФГУП «Почта России»</v>
          </cell>
          <cell r="B89">
            <v>2637.85</v>
          </cell>
          <cell r="C89">
            <v>2637.85</v>
          </cell>
          <cell r="D89">
            <v>2546.65</v>
          </cell>
          <cell r="E89">
            <v>2472.85</v>
          </cell>
          <cell r="F89">
            <v>2143.9</v>
          </cell>
          <cell r="G89">
            <v>2081.1</v>
          </cell>
          <cell r="H89">
            <v>88</v>
          </cell>
        </row>
        <row r="90">
          <cell r="A90" t="str">
            <v>УФПС Челябинской области - филиал ФГУП «Почта России»</v>
          </cell>
          <cell r="B90">
            <v>6129.7</v>
          </cell>
          <cell r="C90">
            <v>6129.7</v>
          </cell>
          <cell r="D90">
            <v>5917.35</v>
          </cell>
          <cell r="E90">
            <v>5867.5</v>
          </cell>
          <cell r="F90">
            <v>4970.1500000000005</v>
          </cell>
          <cell r="G90">
            <v>4926.3</v>
          </cell>
          <cell r="H90">
            <v>325.2</v>
          </cell>
        </row>
        <row r="91">
          <cell r="A91" t="str">
            <v>УФПС Чеченской Республики - филиал ФГУП «Почта России»</v>
          </cell>
          <cell r="B91">
            <v>862</v>
          </cell>
          <cell r="C91">
            <v>862</v>
          </cell>
          <cell r="D91">
            <v>857</v>
          </cell>
          <cell r="E91">
            <v>817.5</v>
          </cell>
          <cell r="F91">
            <v>684</v>
          </cell>
          <cell r="G91">
            <v>648.5</v>
          </cell>
          <cell r="H91">
            <v>57</v>
          </cell>
        </row>
        <row r="92">
          <cell r="A92" t="str">
            <v>УФПС Чувашской Республики - филиал ФГУП «Почта России»</v>
          </cell>
          <cell r="B92">
            <v>2777</v>
          </cell>
          <cell r="C92">
            <v>2777</v>
          </cell>
          <cell r="D92">
            <v>2678.25</v>
          </cell>
          <cell r="E92">
            <v>2657.25</v>
          </cell>
          <cell r="F92">
            <v>2327.85</v>
          </cell>
          <cell r="G92">
            <v>2313.85</v>
          </cell>
          <cell r="H92">
            <v>112.9</v>
          </cell>
        </row>
        <row r="93">
          <cell r="A93" t="str">
            <v>УФПС Чукотского автономного округа - филиал ФГУП «Почта России»</v>
          </cell>
          <cell r="B93">
            <v>351.06</v>
          </cell>
          <cell r="C93">
            <v>351.06</v>
          </cell>
          <cell r="D93">
            <v>320.56</v>
          </cell>
          <cell r="E93">
            <v>298.56</v>
          </cell>
          <cell r="F93">
            <v>235.76</v>
          </cell>
          <cell r="G93">
            <v>217.76</v>
          </cell>
          <cell r="H93">
            <v>26.400000000000002</v>
          </cell>
        </row>
        <row r="94">
          <cell r="A94" t="str">
            <v>УФПС Ямало-Ненецкого автономного округа - филиал ФГУП «Почта России»</v>
          </cell>
          <cell r="B94">
            <v>1200.53</v>
          </cell>
          <cell r="C94">
            <v>1200.53</v>
          </cell>
          <cell r="D94">
            <v>1076.53</v>
          </cell>
          <cell r="E94">
            <v>1026.53</v>
          </cell>
          <cell r="F94">
            <v>872.53</v>
          </cell>
          <cell r="G94">
            <v>830.53</v>
          </cell>
          <cell r="H94">
            <v>46</v>
          </cell>
        </row>
        <row r="95">
          <cell r="A95" t="str">
            <v>УФПС Ярославской области - филиал ФГУП «Почта России»</v>
          </cell>
          <cell r="B95">
            <v>2823.9</v>
          </cell>
          <cell r="C95">
            <v>2823.9</v>
          </cell>
          <cell r="D95">
            <v>2686.8</v>
          </cell>
          <cell r="E95">
            <v>2659.9</v>
          </cell>
          <cell r="F95">
            <v>2263.9</v>
          </cell>
          <cell r="G95">
            <v>2241</v>
          </cell>
          <cell r="H95">
            <v>159.4</v>
          </cell>
        </row>
        <row r="96">
          <cell r="A96" t="str">
            <v>ФГУП "Почта России"</v>
          </cell>
          <cell r="B96">
            <v>1642.7</v>
          </cell>
          <cell r="C96">
            <v>1642.7</v>
          </cell>
          <cell r="D96">
            <v>1228.2</v>
          </cell>
          <cell r="E96">
            <v>1170.2</v>
          </cell>
          <cell r="F96">
            <v>30</v>
          </cell>
          <cell r="G96">
            <v>30</v>
          </cell>
          <cell r="H96">
            <v>23</v>
          </cell>
        </row>
        <row r="97">
          <cell r="A97" t="str">
            <v>Филиал "Обособленные подразделения Аппарата управления"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 t="str">
            <v>ЦАИТС - филиал ФГУП «Почта России»</v>
          </cell>
          <cell r="B98">
            <v>53</v>
          </cell>
          <cell r="C98">
            <v>53</v>
          </cell>
          <cell r="D98">
            <v>38</v>
          </cell>
          <cell r="E98">
            <v>37</v>
          </cell>
          <cell r="F98">
            <v>0</v>
          </cell>
          <cell r="G98">
            <v>0</v>
          </cell>
          <cell r="H98">
            <v>2</v>
          </cell>
        </row>
      </sheetData>
      <sheetData sheetId="13">
        <row r="4">
          <cell r="B4" t="str">
            <v>"EMS-Почта России" - филиал ФГУП "Почта России"</v>
          </cell>
        </row>
        <row r="8">
          <cell r="B8" t="str">
            <v>Международный почтамт - филиал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B9" t="str">
            <v>Пансионат "Почтовик"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0</v>
          </cell>
        </row>
        <row r="10">
          <cell r="B10" t="str">
            <v>Пансионат "Утро"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 t="str">
            <v>Пост Центрум - филиал ФГУП "Почта России"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 t="str">
            <v>УФПС "Татарстан почтасы" - филиал ФГУП "Почта России"</v>
          </cell>
          <cell r="C12">
            <v>84</v>
          </cell>
          <cell r="D12">
            <v>499</v>
          </cell>
          <cell r="E12">
            <v>114</v>
          </cell>
          <cell r="F12">
            <v>347</v>
          </cell>
          <cell r="G12">
            <v>281</v>
          </cell>
        </row>
        <row r="13">
          <cell r="B13" t="str">
            <v>УФПС Алтайского края - филиал ФГУП «Почта России»</v>
          </cell>
          <cell r="C13">
            <v>97</v>
          </cell>
          <cell r="D13">
            <v>488</v>
          </cell>
          <cell r="E13">
            <v>112</v>
          </cell>
          <cell r="F13">
            <v>344</v>
          </cell>
          <cell r="G13">
            <v>197</v>
          </cell>
        </row>
        <row r="14">
          <cell r="B14" t="str">
            <v>УФПС Амурской области - филиал ФГУП «Почта России»</v>
          </cell>
          <cell r="C14">
            <v>32</v>
          </cell>
          <cell r="D14">
            <v>137</v>
          </cell>
          <cell r="E14">
            <v>40</v>
          </cell>
          <cell r="F14">
            <v>108</v>
          </cell>
          <cell r="G14">
            <v>54</v>
          </cell>
        </row>
        <row r="15">
          <cell r="B15" t="str">
            <v>УФПС Архангельской области - филиал ФГУП «Почта России»</v>
          </cell>
          <cell r="C15">
            <v>65</v>
          </cell>
          <cell r="D15">
            <v>277</v>
          </cell>
          <cell r="E15">
            <v>80</v>
          </cell>
          <cell r="F15">
            <v>178</v>
          </cell>
          <cell r="G15">
            <v>138</v>
          </cell>
        </row>
        <row r="16">
          <cell r="B16" t="str">
            <v>УФПС Астраханской области - филиал ФГУП «Почта России»</v>
          </cell>
          <cell r="C16">
            <v>13</v>
          </cell>
          <cell r="D16">
            <v>86</v>
          </cell>
          <cell r="E16">
            <v>26</v>
          </cell>
          <cell r="F16">
            <v>97</v>
          </cell>
          <cell r="G16">
            <v>51</v>
          </cell>
        </row>
        <row r="17">
          <cell r="B17" t="str">
            <v>УФПС Белгородской области - филиал ФГУП «Почта России»</v>
          </cell>
          <cell r="C17">
            <v>26</v>
          </cell>
          <cell r="D17">
            <v>165</v>
          </cell>
          <cell r="E17">
            <v>32</v>
          </cell>
          <cell r="F17">
            <v>123</v>
          </cell>
          <cell r="G17">
            <v>75</v>
          </cell>
        </row>
        <row r="18">
          <cell r="B18" t="str">
            <v>УФПС Брянской области - филиал ФГУП «Почта России»</v>
          </cell>
          <cell r="C18">
            <v>55</v>
          </cell>
          <cell r="D18">
            <v>240</v>
          </cell>
          <cell r="E18">
            <v>48</v>
          </cell>
          <cell r="F18">
            <v>152</v>
          </cell>
          <cell r="G18">
            <v>131</v>
          </cell>
        </row>
        <row r="19">
          <cell r="B19" t="str">
            <v>УФПС Владимирской области - филиал ФГУП «Почта России»</v>
          </cell>
          <cell r="C19">
            <v>24</v>
          </cell>
          <cell r="D19">
            <v>149</v>
          </cell>
          <cell r="E19">
            <v>32</v>
          </cell>
          <cell r="F19">
            <v>57</v>
          </cell>
          <cell r="G19">
            <v>126</v>
          </cell>
        </row>
        <row r="20">
          <cell r="B20" t="str">
            <v>УФПС Волгоградской области - филиал ФГУП «Почта России»</v>
          </cell>
          <cell r="C20">
            <v>77</v>
          </cell>
          <cell r="D20">
            <v>410</v>
          </cell>
          <cell r="E20">
            <v>106</v>
          </cell>
          <cell r="F20">
            <v>292</v>
          </cell>
          <cell r="G20">
            <v>178</v>
          </cell>
        </row>
        <row r="21">
          <cell r="B21" t="str">
            <v>УФПС Вологодской области - филиал ФГУП «Почта России»</v>
          </cell>
          <cell r="C21">
            <v>27</v>
          </cell>
          <cell r="D21">
            <v>188</v>
          </cell>
          <cell r="E21">
            <v>26</v>
          </cell>
          <cell r="F21">
            <v>113</v>
          </cell>
          <cell r="G21">
            <v>77</v>
          </cell>
        </row>
        <row r="22">
          <cell r="B22" t="str">
            <v>УФПС Воронежской области - филиал ФГУП «Почта России»</v>
          </cell>
          <cell r="C22">
            <v>34</v>
          </cell>
          <cell r="D22">
            <v>264</v>
          </cell>
          <cell r="E22">
            <v>52</v>
          </cell>
          <cell r="F22">
            <v>196</v>
          </cell>
          <cell r="G22">
            <v>135</v>
          </cell>
        </row>
        <row r="23">
          <cell r="B23" t="str">
            <v>УФПС г.Москвы - филиал ФГУП «Почта России»</v>
          </cell>
          <cell r="C23">
            <v>85</v>
          </cell>
          <cell r="D23">
            <v>394</v>
          </cell>
          <cell r="E23">
            <v>138</v>
          </cell>
          <cell r="F23">
            <v>302</v>
          </cell>
          <cell r="G23">
            <v>323</v>
          </cell>
        </row>
        <row r="24">
          <cell r="B24" t="str">
            <v>УФПС Еврейской автономной области - филиал ФГУП «Почта России»</v>
          </cell>
          <cell r="C24">
            <v>6</v>
          </cell>
          <cell r="D24">
            <v>38</v>
          </cell>
          <cell r="E24">
            <v>6</v>
          </cell>
          <cell r="F24">
            <v>24</v>
          </cell>
          <cell r="G24">
            <v>14</v>
          </cell>
        </row>
        <row r="25">
          <cell r="B25" t="str">
            <v>УФПС Забайкальского края – филиал ФГУП «Почта России»</v>
          </cell>
          <cell r="C25">
            <v>33</v>
          </cell>
          <cell r="D25">
            <v>195</v>
          </cell>
          <cell r="E25">
            <v>41</v>
          </cell>
          <cell r="F25">
            <v>93</v>
          </cell>
          <cell r="G25">
            <v>119</v>
          </cell>
        </row>
        <row r="26">
          <cell r="B26" t="str">
            <v>УФПС Ивановской области - филиал ФГУП «Почта России»</v>
          </cell>
          <cell r="C26">
            <v>16</v>
          </cell>
          <cell r="D26">
            <v>109</v>
          </cell>
          <cell r="E26">
            <v>29</v>
          </cell>
          <cell r="F26">
            <v>91</v>
          </cell>
          <cell r="G26">
            <v>65</v>
          </cell>
        </row>
        <row r="27">
          <cell r="B27" t="str">
            <v>УФПС Иркутской области - филиал ФГУП «Почта -России»</v>
          </cell>
          <cell r="C27">
            <v>47</v>
          </cell>
          <cell r="D27">
            <v>282</v>
          </cell>
          <cell r="E27">
            <v>68</v>
          </cell>
          <cell r="F27">
            <v>274</v>
          </cell>
          <cell r="G27">
            <v>128</v>
          </cell>
        </row>
        <row r="28">
          <cell r="B28" t="str">
            <v>УФПС Кабардино-Балкарской Республики - филиал ФГУП «Почта России»</v>
          </cell>
          <cell r="C28">
            <v>35</v>
          </cell>
          <cell r="D28">
            <v>123</v>
          </cell>
          <cell r="E28">
            <v>40</v>
          </cell>
          <cell r="F28">
            <v>69</v>
          </cell>
          <cell r="G28">
            <v>64</v>
          </cell>
        </row>
        <row r="29">
          <cell r="B29" t="str">
            <v>УФПС Калининградской области - филиал ФГУП «Почта России»</v>
          </cell>
          <cell r="C29">
            <v>30</v>
          </cell>
          <cell r="D29">
            <v>123</v>
          </cell>
          <cell r="E29">
            <v>32</v>
          </cell>
          <cell r="F29">
            <v>93</v>
          </cell>
          <cell r="G29">
            <v>51</v>
          </cell>
        </row>
        <row r="30">
          <cell r="B30" t="str">
            <v>УФПС Калужской области - филиал ФГУП «Почта России»</v>
          </cell>
          <cell r="C30">
            <v>16</v>
          </cell>
          <cell r="D30">
            <v>115</v>
          </cell>
          <cell r="E30">
            <v>29</v>
          </cell>
          <cell r="F30">
            <v>101</v>
          </cell>
          <cell r="G30">
            <v>73</v>
          </cell>
        </row>
        <row r="31">
          <cell r="B31" t="str">
            <v>УФПС Камчатского края - филиал ФГУП "Почта России</v>
          </cell>
          <cell r="C31">
            <v>6</v>
          </cell>
          <cell r="D31">
            <v>47</v>
          </cell>
          <cell r="E31">
            <v>10</v>
          </cell>
          <cell r="F31">
            <v>46</v>
          </cell>
          <cell r="G31">
            <v>23</v>
          </cell>
        </row>
        <row r="32">
          <cell r="B32" t="str">
            <v>УФПС Карачаево-Черкесской Республики - филиал ФГУП «Почта России»</v>
          </cell>
          <cell r="C32">
            <v>7</v>
          </cell>
          <cell r="D32">
            <v>61</v>
          </cell>
          <cell r="E32">
            <v>13</v>
          </cell>
          <cell r="F32">
            <v>55</v>
          </cell>
          <cell r="G32">
            <v>37</v>
          </cell>
        </row>
        <row r="33">
          <cell r="B33" t="str">
            <v>УФПС Кемеровской области - филиал ФГУП «Почта России»</v>
          </cell>
          <cell r="C33">
            <v>21</v>
          </cell>
          <cell r="D33">
            <v>165</v>
          </cell>
          <cell r="E33">
            <v>41</v>
          </cell>
          <cell r="F33">
            <v>150</v>
          </cell>
          <cell r="G33">
            <v>162</v>
          </cell>
        </row>
        <row r="34">
          <cell r="B34" t="str">
            <v>УФПС Кировской области - филиал ФГУП «Почта России»</v>
          </cell>
          <cell r="C34">
            <v>37</v>
          </cell>
          <cell r="D34">
            <v>182</v>
          </cell>
          <cell r="E34">
            <v>58</v>
          </cell>
          <cell r="F34">
            <v>172</v>
          </cell>
          <cell r="G34">
            <v>116</v>
          </cell>
        </row>
        <row r="35">
          <cell r="B35" t="str">
            <v>УФПС Костромской области - филиал ФГУП «Почта России»</v>
          </cell>
          <cell r="C35">
            <v>17</v>
          </cell>
          <cell r="D35">
            <v>105</v>
          </cell>
          <cell r="E35">
            <v>17</v>
          </cell>
          <cell r="F35">
            <v>94</v>
          </cell>
          <cell r="G35">
            <v>50</v>
          </cell>
        </row>
        <row r="36">
          <cell r="B36" t="str">
            <v>УФПС Краснодарского края - филиал ФГУП «Почта России»</v>
          </cell>
          <cell r="C36">
            <v>109</v>
          </cell>
          <cell r="D36">
            <v>489</v>
          </cell>
          <cell r="E36">
            <v>157</v>
          </cell>
          <cell r="F36">
            <v>413</v>
          </cell>
          <cell r="G36">
            <v>292</v>
          </cell>
        </row>
        <row r="37">
          <cell r="B37" t="str">
            <v>УФПС Красноярского края - филиал ФГУП «Почта России»</v>
          </cell>
          <cell r="C37">
            <v>55</v>
          </cell>
          <cell r="D37">
            <v>384</v>
          </cell>
          <cell r="E37">
            <v>97</v>
          </cell>
          <cell r="F37">
            <v>250</v>
          </cell>
          <cell r="G37">
            <v>226</v>
          </cell>
        </row>
        <row r="38">
          <cell r="B38" t="str">
            <v>УФПС Крымского федерального округа - филиал ФГУП "Почта России"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 t="str">
            <v>УФПС Курганской области - филиал ФГУП «Почта России»</v>
          </cell>
          <cell r="C39">
            <v>26</v>
          </cell>
          <cell r="D39">
            <v>137</v>
          </cell>
          <cell r="E39">
            <v>33</v>
          </cell>
          <cell r="F39">
            <v>132</v>
          </cell>
          <cell r="G39">
            <v>57</v>
          </cell>
        </row>
        <row r="40">
          <cell r="B40" t="str">
            <v>УФПС Курской области - филиал ФГУП «Почта России»</v>
          </cell>
          <cell r="C40">
            <v>9</v>
          </cell>
          <cell r="D40">
            <v>88</v>
          </cell>
          <cell r="E40">
            <v>21</v>
          </cell>
          <cell r="F40">
            <v>0</v>
          </cell>
          <cell r="G40">
            <v>178</v>
          </cell>
        </row>
        <row r="41">
          <cell r="B41" t="str">
            <v>УФПС Липецкой области - филиал ФГУП «Почта России»</v>
          </cell>
          <cell r="C41">
            <v>17</v>
          </cell>
          <cell r="D41">
            <v>166</v>
          </cell>
          <cell r="E41">
            <v>21</v>
          </cell>
          <cell r="F41">
            <v>117</v>
          </cell>
          <cell r="G41">
            <v>75</v>
          </cell>
        </row>
        <row r="42">
          <cell r="B42" t="str">
            <v>УФПС Магаданской области - филиал ФГУП «Почта России»</v>
          </cell>
          <cell r="C42">
            <v>3</v>
          </cell>
          <cell r="D42">
            <v>17</v>
          </cell>
          <cell r="E42">
            <v>3</v>
          </cell>
          <cell r="F42">
            <v>12</v>
          </cell>
          <cell r="G42">
            <v>13</v>
          </cell>
        </row>
        <row r="43">
          <cell r="B43" t="str">
            <v>УФПС Московской области - филиал ФГУП «Почта России»</v>
          </cell>
          <cell r="C43">
            <v>68</v>
          </cell>
          <cell r="D43">
            <v>417</v>
          </cell>
          <cell r="E43">
            <v>93</v>
          </cell>
          <cell r="F43">
            <v>293</v>
          </cell>
          <cell r="G43">
            <v>225</v>
          </cell>
        </row>
        <row r="44">
          <cell r="B44" t="str">
            <v>УФПС Мурманской области – филиал ФГУП «Почта России»</v>
          </cell>
          <cell r="C44">
            <v>14</v>
          </cell>
          <cell r="D44">
            <v>61</v>
          </cell>
          <cell r="E44">
            <v>23</v>
          </cell>
          <cell r="F44">
            <v>65</v>
          </cell>
          <cell r="G44">
            <v>44</v>
          </cell>
        </row>
        <row r="45">
          <cell r="B45" t="str">
            <v>УФПС Ненецкого автономного округа – филиал ФГУП «Почта России»</v>
          </cell>
          <cell r="C45">
            <v>0</v>
          </cell>
          <cell r="D45">
            <v>7</v>
          </cell>
          <cell r="E45">
            <v>1</v>
          </cell>
          <cell r="F45">
            <v>8</v>
          </cell>
          <cell r="G45">
            <v>2</v>
          </cell>
        </row>
        <row r="46">
          <cell r="B46" t="str">
            <v>УФПС Нижегородской области – филиал ФГУП «Почта России»</v>
          </cell>
          <cell r="C46">
            <v>45</v>
          </cell>
          <cell r="D46">
            <v>350</v>
          </cell>
          <cell r="E46">
            <v>67</v>
          </cell>
          <cell r="F46">
            <v>212</v>
          </cell>
          <cell r="G46">
            <v>215</v>
          </cell>
        </row>
        <row r="47">
          <cell r="B47" t="str">
            <v>УФПС Новгородской области - филиал ФГУП «Почта России»</v>
          </cell>
          <cell r="C47">
            <v>13</v>
          </cell>
          <cell r="D47">
            <v>102</v>
          </cell>
          <cell r="E47">
            <v>18</v>
          </cell>
          <cell r="F47">
            <v>88</v>
          </cell>
          <cell r="G47">
            <v>29</v>
          </cell>
        </row>
        <row r="48">
          <cell r="B48" t="str">
            <v>УФПС Новосибирской области – филиал ФГУП «Почта России»</v>
          </cell>
          <cell r="C48">
            <v>41</v>
          </cell>
          <cell r="D48">
            <v>298</v>
          </cell>
          <cell r="E48">
            <v>49</v>
          </cell>
          <cell r="F48">
            <v>199</v>
          </cell>
          <cell r="G48">
            <v>141</v>
          </cell>
        </row>
        <row r="49">
          <cell r="B49" t="str">
            <v>УФПС Омской области – филиал ФГУП «Почта России»</v>
          </cell>
          <cell r="C49">
            <v>65</v>
          </cell>
          <cell r="D49">
            <v>279</v>
          </cell>
          <cell r="E49">
            <v>70</v>
          </cell>
          <cell r="F49">
            <v>247</v>
          </cell>
          <cell r="G49">
            <v>125</v>
          </cell>
        </row>
        <row r="50">
          <cell r="B50" t="str">
            <v>УФПС Оренбургской области - филиал ФГУП «Почта России»</v>
          </cell>
          <cell r="C50">
            <v>68</v>
          </cell>
          <cell r="D50">
            <v>420</v>
          </cell>
          <cell r="E50">
            <v>79</v>
          </cell>
          <cell r="F50">
            <v>249</v>
          </cell>
          <cell r="G50">
            <v>198</v>
          </cell>
        </row>
        <row r="51">
          <cell r="B51" t="str">
            <v>УФПС Орловской области – филиал ФГУП «Почта России»</v>
          </cell>
          <cell r="C51">
            <v>19</v>
          </cell>
          <cell r="D51">
            <v>121</v>
          </cell>
          <cell r="E51">
            <v>22</v>
          </cell>
          <cell r="F51">
            <v>69</v>
          </cell>
          <cell r="G51">
            <v>67</v>
          </cell>
        </row>
        <row r="52">
          <cell r="B52" t="str">
            <v>УФПС Пензенской области – филиал ФГУП «Почта России»</v>
          </cell>
          <cell r="C52">
            <v>18</v>
          </cell>
          <cell r="D52">
            <v>137</v>
          </cell>
          <cell r="E52">
            <v>32</v>
          </cell>
          <cell r="F52">
            <v>103</v>
          </cell>
          <cell r="G52">
            <v>75</v>
          </cell>
        </row>
        <row r="53">
          <cell r="B53" t="str">
            <v>УФПС Пермского края - филиал ФГУП «Почта России»</v>
          </cell>
          <cell r="C53">
            <v>66</v>
          </cell>
          <cell r="D53">
            <v>345</v>
          </cell>
          <cell r="E53">
            <v>75</v>
          </cell>
          <cell r="F53">
            <v>245</v>
          </cell>
          <cell r="G53">
            <v>160</v>
          </cell>
        </row>
        <row r="54">
          <cell r="B54" t="str">
            <v>УФПС Приморского края – филиал ФГУП «Почта России»</v>
          </cell>
          <cell r="C54">
            <v>39</v>
          </cell>
          <cell r="D54">
            <v>255</v>
          </cell>
          <cell r="E54">
            <v>58</v>
          </cell>
          <cell r="F54">
            <v>194</v>
          </cell>
          <cell r="G54">
            <v>141</v>
          </cell>
        </row>
        <row r="55">
          <cell r="B55" t="str">
            <v>УФПС Псковской области – филиал ФГУП «Почта России»</v>
          </cell>
          <cell r="C55">
            <v>25</v>
          </cell>
          <cell r="D55">
            <v>100</v>
          </cell>
          <cell r="E55">
            <v>26</v>
          </cell>
          <cell r="F55">
            <v>78</v>
          </cell>
          <cell r="G55">
            <v>42</v>
          </cell>
        </row>
        <row r="56">
          <cell r="B56" t="str">
            <v>УФПС Республики Адыгея - филиал ФГУП «Почта России»</v>
          </cell>
          <cell r="C56">
            <v>12</v>
          </cell>
          <cell r="D56">
            <v>46</v>
          </cell>
          <cell r="E56">
            <v>12</v>
          </cell>
          <cell r="F56">
            <v>20</v>
          </cell>
          <cell r="G56">
            <v>26</v>
          </cell>
        </row>
        <row r="57">
          <cell r="B57" t="str">
            <v>УФПС Республики Алтай - филиал ФГУП «Почта России»</v>
          </cell>
          <cell r="C57">
            <v>6</v>
          </cell>
          <cell r="D57">
            <v>43</v>
          </cell>
          <cell r="E57">
            <v>10</v>
          </cell>
          <cell r="F57">
            <v>35</v>
          </cell>
          <cell r="G57">
            <v>15</v>
          </cell>
        </row>
        <row r="58">
          <cell r="B58" t="str">
            <v>УФПС Республики Башкортостан - филиал ФГУП «Почта России»</v>
          </cell>
          <cell r="C58">
            <v>125</v>
          </cell>
          <cell r="D58">
            <v>775</v>
          </cell>
          <cell r="E58">
            <v>127</v>
          </cell>
          <cell r="F58">
            <v>515</v>
          </cell>
          <cell r="G58">
            <v>300</v>
          </cell>
        </row>
        <row r="59">
          <cell r="B59" t="str">
            <v>УФПС Республики Бурятия - филиал ФГУП «Почта России»</v>
          </cell>
          <cell r="C59">
            <v>28</v>
          </cell>
          <cell r="D59">
            <v>187</v>
          </cell>
          <cell r="E59">
            <v>28</v>
          </cell>
          <cell r="F59">
            <v>137</v>
          </cell>
          <cell r="G59">
            <v>51</v>
          </cell>
        </row>
        <row r="60">
          <cell r="B60" t="str">
            <v>УФПС Республики Дагестан - филиал ФГУП «Почта России»</v>
          </cell>
          <cell r="C60">
            <v>21</v>
          </cell>
          <cell r="D60">
            <v>448</v>
          </cell>
          <cell r="E60">
            <v>167</v>
          </cell>
          <cell r="F60">
            <v>148</v>
          </cell>
          <cell r="G60">
            <v>134</v>
          </cell>
        </row>
        <row r="61">
          <cell r="B61" t="str">
            <v>УФПС Республики Ингушетия - филиал ФГУП «Почта России»</v>
          </cell>
          <cell r="C61">
            <v>12</v>
          </cell>
          <cell r="D61">
            <v>43</v>
          </cell>
          <cell r="E61">
            <v>13</v>
          </cell>
          <cell r="F61">
            <v>29</v>
          </cell>
          <cell r="G61">
            <v>12</v>
          </cell>
        </row>
        <row r="62">
          <cell r="B62" t="str">
            <v>УФПС Республики Калмыкия - филиал ФГУП «Почта России»</v>
          </cell>
          <cell r="C62">
            <v>12</v>
          </cell>
          <cell r="D62">
            <v>57</v>
          </cell>
          <cell r="E62">
            <v>12</v>
          </cell>
          <cell r="F62">
            <v>38</v>
          </cell>
          <cell r="G62">
            <v>19</v>
          </cell>
        </row>
        <row r="63">
          <cell r="B63" t="str">
            <v>УФПС Республики Карелия - филиал ФГУП «Почта России»</v>
          </cell>
          <cell r="C63">
            <v>15</v>
          </cell>
          <cell r="D63">
            <v>105</v>
          </cell>
          <cell r="E63">
            <v>18</v>
          </cell>
          <cell r="F63">
            <v>88</v>
          </cell>
          <cell r="G63">
            <v>50</v>
          </cell>
        </row>
        <row r="64">
          <cell r="B64" t="str">
            <v>УФПС Республики Коми - филиал ФГУП «Почта России»</v>
          </cell>
          <cell r="C64">
            <v>28</v>
          </cell>
          <cell r="D64">
            <v>165</v>
          </cell>
          <cell r="E64">
            <v>43</v>
          </cell>
          <cell r="F64">
            <v>153</v>
          </cell>
          <cell r="G64">
            <v>73</v>
          </cell>
        </row>
        <row r="65">
          <cell r="B65" t="str">
            <v>УФПС Республики Марий Эл – филиал ФГУП «Почта России»</v>
          </cell>
          <cell r="C65">
            <v>43</v>
          </cell>
          <cell r="D65">
            <v>109</v>
          </cell>
          <cell r="E65">
            <v>48</v>
          </cell>
          <cell r="F65">
            <v>96</v>
          </cell>
          <cell r="G65">
            <v>62</v>
          </cell>
        </row>
        <row r="66">
          <cell r="B66" t="str">
            <v>УФПС Республики Мордовия – филиал ФГУП «Почта России»</v>
          </cell>
          <cell r="C66">
            <v>22</v>
          </cell>
          <cell r="D66">
            <v>108</v>
          </cell>
          <cell r="E66">
            <v>26</v>
          </cell>
          <cell r="F66">
            <v>65</v>
          </cell>
          <cell r="G66">
            <v>59</v>
          </cell>
        </row>
        <row r="67">
          <cell r="B67" t="str">
            <v>УФПС Республики Саха (Якутия) – филиал ФГУП «Почта России»</v>
          </cell>
          <cell r="C67">
            <v>27</v>
          </cell>
          <cell r="D67">
            <v>148</v>
          </cell>
          <cell r="E67">
            <v>43</v>
          </cell>
          <cell r="F67">
            <v>121</v>
          </cell>
          <cell r="G67">
            <v>70</v>
          </cell>
        </row>
        <row r="68">
          <cell r="B68" t="str">
            <v>УФПС Республики Северная Осетия-Алания - филиал ФГУП «Почта России»</v>
          </cell>
          <cell r="C68">
            <v>16</v>
          </cell>
          <cell r="D68">
            <v>141</v>
          </cell>
          <cell r="E68">
            <v>19</v>
          </cell>
          <cell r="F68">
            <v>84</v>
          </cell>
          <cell r="G68">
            <v>70</v>
          </cell>
        </row>
        <row r="69">
          <cell r="B69" t="str">
            <v>УФПС Республики Тыва - филиал ФГУП «Почта России»</v>
          </cell>
          <cell r="C69">
            <v>15</v>
          </cell>
          <cell r="D69">
            <v>68</v>
          </cell>
          <cell r="E69">
            <v>15</v>
          </cell>
          <cell r="F69">
            <v>0</v>
          </cell>
          <cell r="G69">
            <v>68</v>
          </cell>
        </row>
        <row r="70">
          <cell r="B70" t="str">
            <v>УФПС Республики Хакасия - филиал ФГУП «Почта России»</v>
          </cell>
          <cell r="C70">
            <v>11</v>
          </cell>
          <cell r="D70">
            <v>89</v>
          </cell>
          <cell r="E70">
            <v>10</v>
          </cell>
          <cell r="F70">
            <v>52</v>
          </cell>
          <cell r="G70">
            <v>40</v>
          </cell>
        </row>
        <row r="71">
          <cell r="B71" t="str">
            <v>УФПС Ростовской области - филиал ФГУП «Почта России»</v>
          </cell>
          <cell r="C71">
            <v>103</v>
          </cell>
          <cell r="D71">
            <v>499</v>
          </cell>
          <cell r="E71">
            <v>107</v>
          </cell>
          <cell r="F71">
            <v>355</v>
          </cell>
          <cell r="G71">
            <v>582</v>
          </cell>
        </row>
        <row r="72">
          <cell r="B72" t="str">
            <v>УФПС Рязанской области - филиал ФГУП «Почта России»</v>
          </cell>
          <cell r="C72">
            <v>18</v>
          </cell>
          <cell r="D72">
            <v>136</v>
          </cell>
          <cell r="E72">
            <v>19</v>
          </cell>
          <cell r="F72">
            <v>81</v>
          </cell>
          <cell r="G72">
            <v>82</v>
          </cell>
        </row>
        <row r="73">
          <cell r="B73" t="str">
            <v>УФПС Самарской области - филиал ФГУП « Почта России»</v>
          </cell>
          <cell r="C73">
            <v>78</v>
          </cell>
          <cell r="D73">
            <v>438</v>
          </cell>
          <cell r="E73">
            <v>96</v>
          </cell>
          <cell r="F73">
            <v>233</v>
          </cell>
          <cell r="G73">
            <v>247</v>
          </cell>
        </row>
        <row r="74">
          <cell r="B74" t="str">
            <v>УФПС Санкт-Петербурга и Ленинградской области - филиал ФГУП «Почта России»</v>
          </cell>
          <cell r="C74">
            <v>91</v>
          </cell>
          <cell r="D74">
            <v>245</v>
          </cell>
          <cell r="E74">
            <v>114</v>
          </cell>
          <cell r="F74">
            <v>323</v>
          </cell>
          <cell r="G74">
            <v>244</v>
          </cell>
        </row>
        <row r="75">
          <cell r="B75" t="str">
            <v>УФПС Саратовской области - филиал ФГУП «Почта России»</v>
          </cell>
          <cell r="C75">
            <v>41</v>
          </cell>
          <cell r="D75">
            <v>290</v>
          </cell>
          <cell r="E75">
            <v>57</v>
          </cell>
          <cell r="F75">
            <v>187</v>
          </cell>
          <cell r="G75">
            <v>154</v>
          </cell>
        </row>
        <row r="76">
          <cell r="B76" t="str">
            <v>УФПС Сахалинской области - филиал ФГУП «Почта России»</v>
          </cell>
          <cell r="C76">
            <v>28</v>
          </cell>
          <cell r="D76">
            <v>59</v>
          </cell>
          <cell r="E76">
            <v>31</v>
          </cell>
          <cell r="F76">
            <v>65</v>
          </cell>
          <cell r="G76">
            <v>57</v>
          </cell>
        </row>
        <row r="77">
          <cell r="B77" t="str">
            <v>УФПС Свердловской области - филиал ФГУП «Почта России»</v>
          </cell>
          <cell r="C77">
            <v>98</v>
          </cell>
          <cell r="D77">
            <v>428</v>
          </cell>
          <cell r="E77">
            <v>103</v>
          </cell>
          <cell r="F77">
            <v>318</v>
          </cell>
          <cell r="G77">
            <v>182</v>
          </cell>
        </row>
        <row r="78">
          <cell r="B78" t="str">
            <v>УФПС Смоленской области - филиал ФГУП «Почта России»</v>
          </cell>
          <cell r="C78">
            <v>17</v>
          </cell>
          <cell r="D78">
            <v>106</v>
          </cell>
          <cell r="E78">
            <v>22</v>
          </cell>
          <cell r="F78">
            <v>100</v>
          </cell>
          <cell r="G78">
            <v>64</v>
          </cell>
        </row>
        <row r="79">
          <cell r="B79" t="str">
            <v>УФПС Ставропольского края - филиал ФГУП «Почта России»</v>
          </cell>
          <cell r="C79">
            <v>66</v>
          </cell>
          <cell r="D79">
            <v>319</v>
          </cell>
          <cell r="E79">
            <v>66</v>
          </cell>
          <cell r="F79">
            <v>169</v>
          </cell>
          <cell r="G79">
            <v>216</v>
          </cell>
        </row>
        <row r="80">
          <cell r="B80" t="str">
            <v>УФПС Тамбовской области - филиал ФГУП «Почта России»</v>
          </cell>
          <cell r="C80">
            <v>19</v>
          </cell>
          <cell r="D80">
            <v>150</v>
          </cell>
          <cell r="E80">
            <v>24</v>
          </cell>
          <cell r="F80">
            <v>97</v>
          </cell>
          <cell r="G80">
            <v>60</v>
          </cell>
        </row>
        <row r="81">
          <cell r="B81" t="str">
            <v>УФПС Тверской области - филиал ФГУП «Почта России»</v>
          </cell>
          <cell r="C81">
            <v>50</v>
          </cell>
          <cell r="D81">
            <v>286</v>
          </cell>
          <cell r="E81">
            <v>60</v>
          </cell>
          <cell r="F81">
            <v>186</v>
          </cell>
          <cell r="G81">
            <v>126</v>
          </cell>
        </row>
        <row r="82">
          <cell r="B82" t="str">
            <v>УФПС Томской области - филиал ФГУП «Почта России»</v>
          </cell>
          <cell r="C82">
            <v>39</v>
          </cell>
          <cell r="D82">
            <v>158</v>
          </cell>
          <cell r="E82">
            <v>43</v>
          </cell>
          <cell r="F82">
            <v>98</v>
          </cell>
          <cell r="G82">
            <v>68</v>
          </cell>
        </row>
        <row r="83">
          <cell r="B83" t="str">
            <v>УФПС Тульской области - филиал ФГУП «Почта России»</v>
          </cell>
          <cell r="C83">
            <v>9</v>
          </cell>
          <cell r="D83">
            <v>100</v>
          </cell>
          <cell r="E83">
            <v>18</v>
          </cell>
          <cell r="F83">
            <v>79</v>
          </cell>
          <cell r="G83">
            <v>97</v>
          </cell>
        </row>
        <row r="84">
          <cell r="B84" t="str">
            <v>УФПС Тюменской области - филиал ФГУП «Почта России»</v>
          </cell>
          <cell r="C84">
            <v>29</v>
          </cell>
          <cell r="D84">
            <v>180</v>
          </cell>
          <cell r="E84">
            <v>32</v>
          </cell>
          <cell r="F84">
            <v>95</v>
          </cell>
          <cell r="G84">
            <v>102</v>
          </cell>
        </row>
        <row r="85">
          <cell r="B85" t="str">
            <v>УФПС Удмуртской Республики - филиал ФГУП «Почта России»</v>
          </cell>
          <cell r="C85">
            <v>31</v>
          </cell>
          <cell r="D85">
            <v>187</v>
          </cell>
          <cell r="E85">
            <v>49</v>
          </cell>
          <cell r="F85">
            <v>184</v>
          </cell>
          <cell r="G85">
            <v>103</v>
          </cell>
        </row>
        <row r="86">
          <cell r="B86" t="str">
            <v>УФПС Ульяновской области - филиал ФГУП «Почта России»</v>
          </cell>
          <cell r="C86">
            <v>25</v>
          </cell>
          <cell r="D86">
            <v>180</v>
          </cell>
          <cell r="E86">
            <v>35</v>
          </cell>
          <cell r="F86">
            <v>153</v>
          </cell>
          <cell r="G86">
            <v>83</v>
          </cell>
        </row>
        <row r="87">
          <cell r="B87" t="str">
            <v>УФПС Хабаровского края - филиал ФГУП «Почта России»</v>
          </cell>
          <cell r="C87">
            <v>14</v>
          </cell>
          <cell r="D87">
            <v>121</v>
          </cell>
          <cell r="E87">
            <v>39</v>
          </cell>
          <cell r="F87">
            <v>121</v>
          </cell>
          <cell r="G87">
            <v>87</v>
          </cell>
        </row>
        <row r="88">
          <cell r="B88" t="str">
            <v>УФПС Ханты-Мансийского автономного округа - Югра - филиал ФГУП «Почта России»</v>
          </cell>
          <cell r="C88">
            <v>40</v>
          </cell>
          <cell r="D88">
            <v>181</v>
          </cell>
          <cell r="E88">
            <v>37</v>
          </cell>
          <cell r="F88">
            <v>86</v>
          </cell>
          <cell r="G88">
            <v>94</v>
          </cell>
        </row>
        <row r="89">
          <cell r="B89" t="str">
            <v>УФПС Челябинской области - филиал ФГУП «Почта России»</v>
          </cell>
          <cell r="C89">
            <v>105</v>
          </cell>
          <cell r="D89">
            <v>384</v>
          </cell>
          <cell r="E89">
            <v>87</v>
          </cell>
          <cell r="F89">
            <v>278</v>
          </cell>
          <cell r="G89">
            <v>232</v>
          </cell>
        </row>
        <row r="90">
          <cell r="B90" t="str">
            <v>УФПС Чеченской Республики - филиал ФГУП «Почта России»</v>
          </cell>
          <cell r="C90">
            <v>14</v>
          </cell>
          <cell r="D90">
            <v>42</v>
          </cell>
          <cell r="E90">
            <v>14</v>
          </cell>
          <cell r="F90">
            <v>25</v>
          </cell>
          <cell r="G90">
            <v>17</v>
          </cell>
        </row>
        <row r="91">
          <cell r="B91" t="str">
            <v>УФПС Чувашской Республики - филиал ФГУП «Почта России»</v>
          </cell>
          <cell r="C91">
            <v>28</v>
          </cell>
          <cell r="D91">
            <v>106</v>
          </cell>
          <cell r="E91">
            <v>31</v>
          </cell>
          <cell r="F91">
            <v>66</v>
          </cell>
          <cell r="G91">
            <v>47</v>
          </cell>
        </row>
        <row r="92">
          <cell r="B92" t="str">
            <v>УФПС Чукотского автономного округа - филиал ФГУП «Почта России»</v>
          </cell>
          <cell r="C92">
            <v>0</v>
          </cell>
          <cell r="D92">
            <v>0</v>
          </cell>
          <cell r="E92">
            <v>4</v>
          </cell>
          <cell r="F92">
            <v>16</v>
          </cell>
          <cell r="G92">
            <v>6</v>
          </cell>
        </row>
        <row r="93">
          <cell r="B93" t="str">
            <v>УФПС Ямало-Ненецкого автономного округа - филиал ФГУП «Почта России»</v>
          </cell>
          <cell r="C93">
            <v>10</v>
          </cell>
          <cell r="D93">
            <v>54</v>
          </cell>
          <cell r="E93">
            <v>17</v>
          </cell>
          <cell r="F93">
            <v>34</v>
          </cell>
          <cell r="G93">
            <v>36</v>
          </cell>
        </row>
        <row r="94">
          <cell r="B94" t="str">
            <v>УФПС Ярославской области - филиал ФГУП «Почта России»</v>
          </cell>
          <cell r="C94">
            <v>18</v>
          </cell>
          <cell r="D94">
            <v>139</v>
          </cell>
          <cell r="E94">
            <v>27</v>
          </cell>
          <cell r="F94">
            <v>113</v>
          </cell>
          <cell r="G94">
            <v>64</v>
          </cell>
        </row>
        <row r="95">
          <cell r="B95" t="str">
            <v>ФГУП "Почта России"</v>
          </cell>
          <cell r="C95">
            <v>0</v>
          </cell>
          <cell r="D95">
            <v>0</v>
          </cell>
          <cell r="E95">
            <v>8</v>
          </cell>
          <cell r="F95">
            <v>65</v>
          </cell>
          <cell r="G95">
            <v>0</v>
          </cell>
        </row>
        <row r="96">
          <cell r="B96" t="str">
            <v>Филиал "Обособленные подразделения Аппарата управления"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</sheetData>
      <sheetData sheetId="14">
        <row r="2">
          <cell r="B2" t="str">
            <v>"EMS-Почта России" - филиал ФГУП "Почта России"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п"/>
      <sheetName val="кочп"/>
      <sheetName val="квоты"/>
      <sheetName val="все мрц"/>
      <sheetName val="без мрц"/>
      <sheetName val="Мос"/>
      <sheetName val="СЗ"/>
      <sheetName val="Центр"/>
      <sheetName val="В-1"/>
      <sheetName val="В-2"/>
      <sheetName val="Ю"/>
      <sheetName val="Сев-кав"/>
      <sheetName val="ДВ"/>
      <sheetName val="Сиб"/>
      <sheetName val="Урал"/>
      <sheetName val="мрц"/>
      <sheetName val="мрцентры"/>
      <sheetName val="Спис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п"/>
      <sheetName val="кочп"/>
      <sheetName val="квоты"/>
      <sheetName val="все мрц"/>
      <sheetName val="без мрц"/>
      <sheetName val="Мос"/>
      <sheetName val="СЗ"/>
      <sheetName val="Центр"/>
      <sheetName val="В-1"/>
      <sheetName val="В-2"/>
      <sheetName val="Ю"/>
      <sheetName val="Сев-кав"/>
      <sheetName val="ДВ"/>
      <sheetName val="Сиб"/>
      <sheetName val="Урал"/>
      <sheetName val="мрц"/>
      <sheetName val="мрцентры"/>
      <sheetName val="Задачи_Проекты"/>
      <sheetName val="вакансии пфо"/>
    </sheetNames>
    <sheetDataSet>
      <sheetData sheetId="0"/>
      <sheetData sheetId="1">
        <row r="7">
          <cell r="A7" t="str">
            <v>EMS Почта России - филиал ФГУП "Почта России"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Индексы и мероприятия"/>
      <sheetName val="Лист1"/>
      <sheetName val="дгпх"/>
      <sheetName val="декрет"/>
      <sheetName val="ф1н"/>
      <sheetName val="ф5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МСЦ"/>
      <sheetName val="Реестр объектов недвижимости"/>
      <sheetName val="Реестр земельных участков"/>
      <sheetName val="Реконструкция"/>
      <sheetName val="Справка-01"/>
      <sheetName val="Справка ПР"/>
      <sheetName val="Реестр объектов недвижимост (2)"/>
      <sheetName val="Реестр объектов недвижимост (3)"/>
      <sheetName val="Реестр объектов недвижимост (4)"/>
      <sheetName val="мрц"/>
      <sheetName val="квоты"/>
      <sheetName val="мрцентры"/>
      <sheetName val="п4"/>
    </sheetNames>
    <sheetDataSet>
      <sheetData sheetId="0">
        <row r="1">
          <cell r="B1" t="str">
            <v>Москва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ОПС"/>
      <sheetName val="1.1 Клиенты"/>
      <sheetName val="1.2 Закрытые ОСП"/>
      <sheetName val="1.3 Новые точки"/>
      <sheetName val="Создание отчетов"/>
      <sheetName val="2.1 Отчет общий"/>
      <sheetName val="2.3 Спец. ОСП"/>
      <sheetName val="2.4 Выдел. зона"/>
      <sheetName val="2.5 Выдел. зона марк."/>
      <sheetName val="калькулятор"/>
    </sheetNames>
    <sheetDataSet>
      <sheetData sheetId="0"/>
      <sheetData sheetId="1">
        <row r="2">
          <cell r="A2">
            <v>385200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З ГЦМПП"/>
      <sheetName val="ТЗ внут"/>
      <sheetName val="ТЗ Город"/>
      <sheetName val="ТЗ Регион"/>
      <sheetName val="расчет"/>
      <sheetName val="Средняя з_пл"/>
      <sheetName val="задачи_проекты"/>
      <sheetName val="кочп"/>
    </sheetNames>
    <sheetDataSet>
      <sheetData sheetId="0"/>
      <sheetData sheetId="1">
        <row r="2">
          <cell r="B2" t="str">
            <v>Регион</v>
          </cell>
        </row>
      </sheetData>
      <sheetData sheetId="2">
        <row r="1">
          <cell r="A1" t="str">
            <v>Область</v>
          </cell>
        </row>
      </sheetData>
      <sheetData sheetId="3">
        <row r="1">
          <cell r="A1" t="str">
            <v>Область</v>
          </cell>
        </row>
      </sheetData>
      <sheetData sheetId="4"/>
      <sheetData sheetId="5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2 13,2"/>
      <sheetName val="T-1"/>
      <sheetName val="Т-2"/>
      <sheetName val="Т-3 "/>
      <sheetName val="Т-4"/>
      <sheetName val="таб 4"/>
      <sheetName val="Т-5"/>
      <sheetName val="Т-6"/>
      <sheetName val="Т-7"/>
      <sheetName val="Т-8"/>
      <sheetName val="Л2 15 ФСТ"/>
      <sheetName val="Л3 ФСТ"/>
      <sheetName val="Л4.1 ПР год ФСТ"/>
      <sheetName val="Л5.1 ПР год ФСТ"/>
      <sheetName val="Л6ПР ФСТ"/>
      <sheetName val="Л8 ПР год ФСТ"/>
      <sheetName val="аналитика"/>
      <sheetName val="Л4 отр ФСТ"/>
      <sheetName val="Л5 1 отр ФСТ"/>
      <sheetName val="Базы 2008 ПР"/>
      <sheetName val="Д ф 2008"/>
      <sheetName val="исх. данные 2008 ПР"/>
      <sheetName val="c-c 2008 ПР"/>
      <sheetName val="Пр. трансп 2008 ПР"/>
      <sheetName val="Магистраль 2008 ПР"/>
      <sheetName val="ЗП 2008 ПР"/>
      <sheetName val="ГЗПО 2008 ПР"/>
      <sheetName val="Матер 2008 ПР"/>
      <sheetName val="СпеЦ 2008 ПР"/>
      <sheetName val="% 2008 ПР"/>
      <sheetName val=" Пр ОС 2008 ПР"/>
      <sheetName val="ОС 2008 ПР"/>
      <sheetName val="Пр произ 2008 ПР"/>
      <sheetName val="Общепроиз 2008 ПР"/>
      <sheetName val="АУП 2008 ПР"/>
      <sheetName val="БДР 2005"/>
      <sheetName val="Базы 2009"/>
      <sheetName val="Д ф 2009"/>
      <sheetName val="исх. данные  2009"/>
      <sheetName val="c-c 2009"/>
      <sheetName val="Пр. трансп 2009"/>
      <sheetName val="Магистраль 2009"/>
      <sheetName val="ЗП 2009"/>
      <sheetName val="ГЗПО 2009"/>
      <sheetName val="Матер 2009"/>
      <sheetName val="СпеЦ 2009"/>
      <sheetName val="% 2009"/>
      <sheetName val=" Пр ОС 2009 "/>
      <sheetName val="ОС 2009"/>
      <sheetName val="Пр произ 2009"/>
      <sheetName val="Общепроиз 2009"/>
      <sheetName val="АУП 2009"/>
      <sheetName val="Л4.1 ПР год ФСТ (2)"/>
      <sheetName val="Л5.1 ПР год ФСТ (2)"/>
      <sheetName val="Л6ПР ФСТ (2)"/>
      <sheetName val="Л7ПР ФСТ (2)"/>
      <sheetName val="Л8 ПР год ФСТ (2)"/>
      <sheetName val="аналитика (2)"/>
      <sheetName val="аналитика 2003 (2)"/>
      <sheetName val="c-c 2003 ПР (2)"/>
      <sheetName val="Д ф 2003 (2)"/>
      <sheetName val="Базы 2003 ПР (2)"/>
      <sheetName val="исх. данные 2003 ПР  (2)"/>
      <sheetName val="Пр. трансп 2003 ПР  (2)"/>
      <sheetName val="Магистраль 2003 ПР (2)"/>
      <sheetName val="ЗП 2003 ПР  (2)"/>
      <sheetName val="ГЗПО 2003 ПР  (2)"/>
      <sheetName val="Матер 2003 ПР  (2)"/>
      <sheetName val="СпеЦ 2003 ПР  (2)"/>
      <sheetName val="% 2003 ПР  (2)"/>
      <sheetName val=" Пр ОС 2003 ПР (2)"/>
      <sheetName val="ОС 2003 ПР (2)"/>
      <sheetName val="Пр произ 2003 ПР  (2)"/>
      <sheetName val="Общепроиз 2003 ПР  (2)"/>
      <sheetName val="АУП 2003 ПР  (2)"/>
      <sheetName val="c-c 2004 ПР (3)"/>
      <sheetName val="Д ф 2004 (3)"/>
      <sheetName val="Базы 2004 ПР (3)"/>
      <sheetName val="исх. данные 2004 ПР (3)"/>
      <sheetName val="Пр. трансп 2004 ПР (3)"/>
      <sheetName val="Магистраль 2004 ПР (3)"/>
      <sheetName val="ЗП 2004 ПР (3)"/>
      <sheetName val="ГЗПО 2004 ПР (3)"/>
      <sheetName val="Матер 2004 ПР (3)"/>
      <sheetName val="СпеЦ 2004 ПР (3)"/>
      <sheetName val="% 2004 ПР (3)"/>
      <sheetName val=" Пр ОС 2004 ПР (3)"/>
      <sheetName val="ОС 2004 ПР (3)"/>
      <sheetName val="Пр произ 2004 ПР (3)"/>
      <sheetName val="Общепроиз 2004 ПР (3)"/>
      <sheetName val="АУП 2004 ПР (3)"/>
      <sheetName val="БДР 2005 (3)"/>
      <sheetName val="Базы 2005 (3)"/>
      <sheetName val="c-c 2005 (3)"/>
      <sheetName val="Д ф 2005 (3)"/>
      <sheetName val="исх. данные  05 (3)"/>
      <sheetName val="Пр. трансп 2005 (3)"/>
      <sheetName val="Магистраль 2005 (3)"/>
      <sheetName val="ЗП 2005 (3)"/>
      <sheetName val="ГЗПО 2005 (3)"/>
      <sheetName val="Матер 2005 (3)"/>
      <sheetName val="СпеЦ 2005 (3)"/>
      <sheetName val="% 2005 (3)"/>
      <sheetName val=" Пр ОС 2005  (3)"/>
      <sheetName val="ОС 2005 (3)"/>
      <sheetName val="Пр произ 2005 (3)"/>
      <sheetName val="Общепроиз 2005 (3)"/>
      <sheetName val="АУП 2005 (3)"/>
      <sheetName val="Базы 2006 (1 пол.)"/>
      <sheetName val="Д ф 2006 (1 пол.)"/>
      <sheetName val="исх. данные  2006 (1 пол.)"/>
      <sheetName val="c-c 2006 (1 пол.)"/>
      <sheetName val="Пр. трансп 2006 (1 пол.)"/>
      <sheetName val="Магистраль 2006 (1 пол.)"/>
      <sheetName val="ЗП 2006 (1 пол.)"/>
      <sheetName val="ГЗПО 2006 (1 пол.)"/>
      <sheetName val="Матер 2006 (1 пол.)"/>
      <sheetName val="СпеЦ 2006 (1 пол.)"/>
      <sheetName val="% 2006 (1 пол.)"/>
      <sheetName val=" Пр ОС 2006 (1 пол.)"/>
      <sheetName val="ОС 2006 (1 пол.)"/>
      <sheetName val="Пр произ 2006 (1 пол.)"/>
      <sheetName val="Общепроиз 2006 (1 пол.)"/>
      <sheetName val="АУП 2006 ( 1 пол.)"/>
      <sheetName val="Базы 2010"/>
      <sheetName val="Д ПД 2010"/>
      <sheetName val="исх. данные  2010"/>
      <sheetName val="c-c 2010"/>
      <sheetName val="Пр. трансп 2010"/>
      <sheetName val="Магистраль 2010"/>
      <sheetName val="ЗП 2010"/>
      <sheetName val="ГЗПО 2010"/>
      <sheetName val="Матер 2010"/>
      <sheetName val="СпеЦ 2010"/>
      <sheetName val="% 2010"/>
      <sheetName val=" Пр ОС 2010"/>
      <sheetName val="ОС 2010"/>
      <sheetName val="Пр произ 2010"/>
      <sheetName val="Общепроиз 2010"/>
      <sheetName val="АУП 2010"/>
      <sheetName val="c-c 2004 ПР (2)"/>
      <sheetName val="Д ф 2004 (2)"/>
      <sheetName val="Базы 2004 ПР (2)"/>
      <sheetName val="исх. данные 2004 ПР (2)"/>
      <sheetName val="Пр. трансп 2004 ПР (2)"/>
      <sheetName val="Магистраль 2004 ПР (2)"/>
      <sheetName val="ЗП 2004 ПР (2)"/>
      <sheetName val="ГЗПО 2004 ПР (2)"/>
      <sheetName val="Матер 2004 ПР (2)"/>
      <sheetName val="СпеЦ 2004 ПР (2)"/>
      <sheetName val="% 2004 ПР (2)"/>
      <sheetName val=" Пр ОС 2004 ПР (2)"/>
      <sheetName val="ОС 2004 ПР (2)"/>
      <sheetName val="Пр произ 2004 ПР (2)"/>
      <sheetName val="Общепроиз 2004 ПР (2)"/>
      <sheetName val="АУП 2004 ПР (2)"/>
      <sheetName val="БДР 2005 (2)"/>
      <sheetName val="Базы 2005 (2)"/>
      <sheetName val="c-c 2005 (2)"/>
      <sheetName val="Д ф 2005 (2)"/>
      <sheetName val="исх. данные  05 (2)"/>
      <sheetName val="Пр. трансп 2005 (2)"/>
      <sheetName val="Магистраль 2005 (2)"/>
      <sheetName val="ЗП 2005 (2)"/>
      <sheetName val="ГЗПО 2005 (2)"/>
      <sheetName val="Матер 2005 (2)"/>
      <sheetName val="СпеЦ 2005 (2)"/>
      <sheetName val="% 2005 (2)"/>
      <sheetName val=" Пр ОС 2005  (2)"/>
      <sheetName val="ОС 2005 (2)"/>
      <sheetName val="Пр произ 2005 (2)"/>
      <sheetName val="Общепроиз 2005 (2)"/>
      <sheetName val="АУП 2005 (2)"/>
      <sheetName val="2007г. "/>
      <sheetName val="Базы 2007"/>
      <sheetName val="Д ПД 2007"/>
      <sheetName val="исх. данные  2007"/>
      <sheetName val="c-c 2007"/>
      <sheetName val="Пр. трансп 2007"/>
      <sheetName val="Магистраль 2007"/>
      <sheetName val="ЗП 2007"/>
      <sheetName val="ГЗПО 2007"/>
      <sheetName val="Матер 2007"/>
      <sheetName val="СпеЦ 2007"/>
      <sheetName val="% 2007"/>
      <sheetName val=" Пр ОС 2007"/>
      <sheetName val="ОС 2007"/>
      <sheetName val="Пр произ 2007"/>
      <sheetName val="Общепроиз 2007"/>
      <sheetName val="АУП 2007"/>
      <sheetName val="Л9 ПР кв"/>
      <sheetName val="Л10 ПР кв"/>
      <sheetName val="Базы 2006"/>
      <sheetName val="Д ПД 2006 увел"/>
      <sheetName val="Д ПД 2006"/>
      <sheetName val="исх. данные  2006"/>
      <sheetName val="c-c 2006"/>
      <sheetName val="Пр. трансп 2006"/>
      <sheetName val="Магистраль 2006"/>
      <sheetName val="ЗП 2006"/>
      <sheetName val="ГЗПО 2006"/>
      <sheetName val="Матер 2006"/>
      <sheetName val="СпеЦ 2006"/>
      <sheetName val="% 2006"/>
      <sheetName val=" Пр ОС 2006"/>
      <sheetName val="ОС 2006"/>
      <sheetName val="Пр произ 2006"/>
      <sheetName val="Общепроиз 2006"/>
      <sheetName val="АУП 2006"/>
      <sheetName val="Базы 1 2006"/>
      <sheetName val="исх. данные  1 2006"/>
      <sheetName val="c-c  1 2006"/>
      <sheetName val="Пр. трансп 1 2006"/>
      <sheetName val="Магистраль 1 2006"/>
      <sheetName val="ЗП 1 2006"/>
      <sheetName val="ГЗПО 1 2006"/>
      <sheetName val="Матер 1 2006"/>
      <sheetName val="СпеЦ 1 2006"/>
      <sheetName val="% 1 2006"/>
      <sheetName val=" Пр ОС 1 2006"/>
      <sheetName val="ОС 1 2006"/>
      <sheetName val="Пр произ 1 2006"/>
      <sheetName val="Общепроиз 1 2006"/>
      <sheetName val="АУП 1 2006"/>
      <sheetName val="2007 вар 1 утв"/>
      <sheetName val="с_с+ инв сос ддч"/>
      <sheetName val="2007 вар 2 утв"/>
      <sheetName val="с_с+ инв сос ддч (2)"/>
      <sheetName val="Сравнение объемов Прост-зак"/>
      <sheetName val="Простая-заказная 2004 г.ФСТ"/>
      <sheetName val="Простая-заказная 2004 г."/>
      <sheetName val="Простая-заказная 1 кв. 2005"/>
      <sheetName val="Сравнение объемов объяв цен"/>
      <sheetName val="С объявл цен 2004 ФСТ"/>
      <sheetName val="С объявл цен 2004"/>
      <sheetName val="С объявл ценностью  1 кв. 2005"/>
      <sheetName val="c_c  1 2006"/>
      <sheetName val="расходы на масла"/>
      <sheetName val="Индексы и меро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х.РС.н"/>
      <sheetName val="почта.н."/>
      <sheetName val="ПВ.н."/>
      <sheetName val="РС,РВ,ТВ.н."/>
      <sheetName val="СТС.н."/>
      <sheetName val="ГТС.н."/>
      <sheetName val="Докум.св.н."/>
      <sheetName val="МТС.н."/>
      <sheetName val="form70"/>
      <sheetName val="form68"/>
      <sheetName val="form67"/>
      <sheetName val="form66"/>
      <sheetName val="form69"/>
      <sheetName val="form65"/>
      <sheetName val="form64"/>
      <sheetName val="form63"/>
      <sheetName val="form62"/>
      <sheetName val="form61"/>
      <sheetName val="form60"/>
      <sheetName val="form59"/>
      <sheetName val="form58"/>
      <sheetName val="form57"/>
      <sheetName val="form56"/>
      <sheetName val="form55"/>
      <sheetName val="form54"/>
      <sheetName val="form53"/>
      <sheetName val="form52"/>
      <sheetName val="form51"/>
      <sheetName val="form50"/>
      <sheetName val="form49"/>
      <sheetName val="form48"/>
      <sheetName val="form47"/>
      <sheetName val="form46"/>
      <sheetName val="form45"/>
      <sheetName val="form44"/>
      <sheetName val="form43"/>
      <sheetName val="form42"/>
      <sheetName val="form41"/>
      <sheetName val="form40"/>
      <sheetName val="form39"/>
      <sheetName val="form38"/>
      <sheetName val="form37"/>
      <sheetName val="form36"/>
      <sheetName val="form35"/>
      <sheetName val="form34"/>
      <sheetName val="form33"/>
      <sheetName val="form32"/>
      <sheetName val="form31"/>
      <sheetName val="form30"/>
      <sheetName val="form29"/>
      <sheetName val="form28"/>
      <sheetName val="form27"/>
      <sheetName val="form26"/>
      <sheetName val="form25"/>
      <sheetName val="form24"/>
      <sheetName val="form23"/>
      <sheetName val="form22"/>
      <sheetName val="form21"/>
      <sheetName val="form20"/>
      <sheetName val="form19"/>
      <sheetName val="form18"/>
      <sheetName val="form17"/>
      <sheetName val="form16"/>
      <sheetName val="form15"/>
      <sheetName val="form14"/>
      <sheetName val="form13"/>
      <sheetName val="form12"/>
      <sheetName val="form11"/>
      <sheetName val="form10"/>
      <sheetName val="form09"/>
      <sheetName val="form08"/>
      <sheetName val="form07"/>
      <sheetName val="form06"/>
      <sheetName val="form05"/>
      <sheetName val="form04"/>
      <sheetName val="form03"/>
      <sheetName val="form02"/>
      <sheetName val="form01"/>
      <sheetName val="Лист1"/>
      <sheetName val="Всего"/>
      <sheetName val="докум."/>
      <sheetName val="почта"/>
      <sheetName val="мтс"/>
      <sheetName val="гтс"/>
      <sheetName val="стс"/>
      <sheetName val="рв"/>
      <sheetName val="пв"/>
      <sheetName val="сух."/>
      <sheetName val="всего.насел."/>
      <sheetName val="доходы-бюджет"/>
      <sheetName val="мтс.б.97"/>
      <sheetName val="докум. б.97"/>
      <sheetName val="гтс.б.97"/>
      <sheetName val="стс .б.97"/>
      <sheetName val="рв.б.97"/>
      <sheetName val="пв.б.97"/>
      <sheetName val="сух.б.97"/>
      <sheetName val="почта.б.97"/>
      <sheetName val="доходы-насел"/>
      <sheetName val="МТС.н.97"/>
      <sheetName val="ДЭС.н."/>
      <sheetName val="местн.ТС"/>
      <sheetName val="posh"/>
      <sheetName val="БП РСБУ"/>
      <sheetName val="БП МСФО"/>
      <sheetName val="формат P&amp;L"/>
      <sheetName val="СВОД"/>
      <sheetName val="Инструкция"/>
      <sheetName val="курс"/>
      <sheetName val="БПЛАН"/>
      <sheetName val="план рег оп"/>
      <sheetName val="предоставление ЦК"/>
      <sheetName val="предоставление АК"/>
      <sheetName val="Трафик пользователей"/>
      <sheetName val="телефонные карты"/>
      <sheetName val="региональные операторы"/>
      <sheetName val="Альтернативные операторы"/>
      <sheetName val="док.электросвязь"/>
      <sheetName val="телематические службы"/>
      <sheetName val="ИСС"/>
      <sheetName val="ТВ и РВ"/>
      <sheetName val="Номерная емкость РТК"/>
      <sheetName val="Прочие УС"/>
      <sheetName val="УХД"/>
      <sheetName val="01-05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ф41_БПЛАН"/>
      <sheetName val="Стр%"/>
      <sheetName val="F65_97G"/>
      <sheetName val="смысловые_групп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УФПС г. Москвы "/>
      <sheetName val="ММП-1"/>
      <sheetName val="ММП-3"/>
      <sheetName val="ММП-4"/>
      <sheetName val="ММП-6"/>
      <sheetName val="ММП-7"/>
      <sheetName val="ММП-9"/>
      <sheetName val="Автокомб. "/>
      <sheetName val="Лист4"/>
      <sheetName val="Список МС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 t="str">
            <v xml:space="preserve">Отдельно стоящее здание 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СЦ"/>
      <sheetName val="Вид договора"/>
      <sheetName val="ПЖДП"/>
      <sheetName val="Ответственный исполнитель"/>
      <sheetName val="Реестр доходных договоров"/>
      <sheetName val="Справка-01"/>
      <sheetName val="Справка-02"/>
      <sheetName val="Справка-03"/>
      <sheetName val="Справка-04"/>
      <sheetName val="Справка-05"/>
      <sheetName val="Справка-06"/>
      <sheetName val="Справка-01.Д"/>
      <sheetName val="Диаграмма-01"/>
      <sheetName val="Диаграмма-02"/>
      <sheetName val="Диаграмма-03"/>
      <sheetName val="уровни должностей"/>
      <sheetName val="наименования должностей"/>
    </sheetNames>
    <sheetDataSet>
      <sheetData sheetId="0" refreshError="1"/>
      <sheetData sheetId="1">
        <row r="2">
          <cell r="C2" t="str">
            <v>ОУТ</v>
          </cell>
        </row>
      </sheetData>
      <sheetData sheetId="2">
        <row r="3">
          <cell r="B3" t="str">
            <v>Белорусский ПЖДП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_всего"/>
      <sheetName val="дох_бюджет"/>
      <sheetName val="Лист1"/>
      <sheetName val="дох_насел"/>
      <sheetName val="БДР 2007-2010 г.г. "/>
      <sheetName val="form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№ 2242 &quot;Сопровождение ПП&quot;"/>
      <sheetName val="№ 2244 &quot;Прочее&quot;"/>
      <sheetName val="Перечень ПП"/>
      <sheetName val="_ 2242 _Сопровождение ПП_"/>
      <sheetName val="inv1(1)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недвижимости - титул"/>
      <sheetName val="Таблица"/>
      <sheetName val="Акт недвижимости - подписи"/>
      <sheetName val="XLR_NoRangeSheet"/>
      <sheetName val="Лист1"/>
      <sheetName val="справочник"/>
      <sheetName val="спр."/>
      <sheetName val="числ"/>
      <sheetName val="БДР"/>
      <sheetName val="МСФО_reclass_INPUT"/>
      <sheetName val="спр"/>
      <sheetName val="№ 2242 &quot;Сопровождение ПП&quot;"/>
      <sheetName val="Перечень ОПС"/>
      <sheetName val="инфо"/>
      <sheetName val="Иркутск1.360"/>
      <sheetName val="Лист2"/>
      <sheetName val="База-Филиал"/>
      <sheetName val="Привязки"/>
      <sheetName val="ОСНОВА СПИСКОВ"/>
      <sheetName val="ВСПОМОГАТЕЛЬНЫЙ"/>
      <sheetName val="Табл соотв"/>
      <sheetName val="списки"/>
      <sheetName val="СП"/>
      <sheetName val="СВОД по всем ОСП"/>
      <sheetName val="ЕИСКО"/>
      <sheetName val="бдр 2007-2010 г.г. "/>
      <sheetName val="Приложение 1 (План)"/>
      <sheetName val="Приложение 1 (кор.)"/>
      <sheetName val="Приложение 1 с 2k"/>
      <sheetName val="Приложение 1 (факт)"/>
      <sheetName val="план 2020г."/>
      <sheetName val="корректировка"/>
      <sheetName val="план 2020г. с 2k"/>
      <sheetName val="факт 2020г."/>
      <sheetName val="11 мес. 2020"/>
      <sheetName val="12 мес. 2020"/>
      <sheetName val="N"/>
      <sheetName val="N (п+ф)"/>
      <sheetName val="П-1 (План 21)"/>
      <sheetName val="П - 1 (кор. 21)"/>
      <sheetName val="П - 1 с 2k 21"/>
      <sheetName val="П - 1 (факт 21)"/>
      <sheetName val="план 21"/>
      <sheetName val="К 21"/>
      <sheetName val="план 21 с 2k"/>
      <sheetName val="факт 21"/>
      <sheetName val="1 мес"/>
      <sheetName val="2 мес"/>
      <sheetName val="3 мес"/>
      <sheetName val="4 мес"/>
      <sheetName val="5 мес"/>
      <sheetName val="6 мес"/>
      <sheetName val="7 мес"/>
      <sheetName val="8 мес"/>
      <sheetName val="9 мес"/>
      <sheetName val="10 мес"/>
      <sheetName val="11 мес"/>
      <sheetName val="12 мес"/>
      <sheetName val="N 21"/>
      <sheetName val="N (п+ф) 21"/>
      <sheetName val="Отк."/>
      <sheetName val="МО"/>
    </sheetNames>
    <definedNames>
      <definedName name="header_row" sheetId="25"/>
      <definedName name="number_of_payments" sheetId="25"/>
      <definedName name="values_entered" sheetId="2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7">
          <cell r="B7">
            <v>0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all _korr"/>
      <sheetName val="mts"/>
      <sheetName val="mts_korr "/>
      <sheetName val="ds"/>
      <sheetName val="ds_korr "/>
      <sheetName val="gts"/>
      <sheetName val="sts"/>
      <sheetName val="sts_korr"/>
      <sheetName val="rs_tv"/>
      <sheetName val="pv"/>
      <sheetName val="sux. rs"/>
      <sheetName val="posh"/>
      <sheetName val="БИР АУП по оприх."/>
      <sheetName val="Списки"/>
      <sheetName val="инфо"/>
      <sheetName val="список филиалов"/>
      <sheetName val="база"/>
      <sheetName val="Лист4"/>
      <sheetName val="Свод_ПЛАН 2017 год"/>
      <sheetName val="Лист2"/>
      <sheetName val="период"/>
      <sheetName val="структурные подразделения"/>
      <sheetName val="контагенты"/>
      <sheetName val="статьи"/>
      <sheetName val="статьи 2018"/>
      <sheetName val="Лист1"/>
      <sheetName val="по УФПС"/>
      <sheetName val="Sheet3"/>
      <sheetName val="Лист3"/>
      <sheetName val="Справочники"/>
      <sheetName val="1pg_00_v"/>
      <sheetName val="ПЖДП"/>
      <sheetName val="Вид договора"/>
      <sheetName val="статьи БДР "/>
      <sheetName val="справочник"/>
      <sheetName val="+справочник!$B$3"/>
      <sheetName val="$B$85справочник"/>
      <sheetName val="База-Филиал"/>
    </sheetNames>
    <definedNames>
      <definedName name="print_titl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5"/>
      <sheetName val="02.15"/>
      <sheetName val="03.15"/>
      <sheetName val="1кв15"/>
      <sheetName val="04.15"/>
      <sheetName val="05.15"/>
      <sheetName val="06.15"/>
      <sheetName val="2кв15"/>
      <sheetName val="1пг15"/>
      <sheetName val="07.15"/>
      <sheetName val="08.15"/>
      <sheetName val="09.15"/>
      <sheetName val="3кв15"/>
      <sheetName val="9мес15"/>
      <sheetName val="10.15"/>
      <sheetName val="11.15"/>
      <sheetName val="12.15"/>
      <sheetName val="4кв15"/>
      <sheetName val="2пг15"/>
      <sheetName val="2015г"/>
      <sheetName val="форма22"/>
      <sheetName val="П-4"/>
      <sheetName val="Расшифровки"/>
      <sheetName val="АУП"/>
      <sheetName val="АК"/>
      <sheetName val="ММП-1"/>
      <sheetName val="ММП-3"/>
      <sheetName val="ММП-4"/>
      <sheetName val="ММП-6"/>
      <sheetName val="ММП-7"/>
      <sheetName val="ММП-9"/>
      <sheetName val="ММСП-3"/>
      <sheetName val="МПКО-Юг"/>
      <sheetName val="МПКО-Север"/>
      <sheetName val="МПКО-Центр"/>
      <sheetName val="ДОЛ"/>
      <sheetName val="Детсад"/>
      <sheetName val="Связист"/>
      <sheetName val="ОПС Будущего"/>
      <sheetName val="П-С"/>
      <sheetName val="резерв"/>
      <sheetName val="резерв2"/>
      <sheetName val="резерв3"/>
      <sheetName val="СВОД по месяцам"/>
      <sheetName val="ММСП-3итог"/>
      <sheetName val="АУПитог"/>
      <sheetName val="СВОД по месяцам с красотой"/>
      <sheetName val="Лист1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я п4"/>
      <sheetName val="имя"/>
      <sheetName val="имя эконом"/>
      <sheetName val="все имя"/>
      <sheetName val="база 2014"/>
      <sheetName val="п4 форм"/>
      <sheetName val="в и с"/>
      <sheetName val="аупп"/>
      <sheetName val="ОТЧЕТ"/>
      <sheetName val="ф5"/>
      <sheetName val="1n"/>
      <sheetName val="минсвязи"/>
      <sheetName val="внутр"/>
      <sheetName val="декрет"/>
      <sheetName val="п4 "/>
      <sheetName val="Лист1"/>
      <sheetName val="увол 71"/>
      <sheetName val="77 1-2-3"/>
      <sheetName val="77 5-7"/>
      <sheetName val="77-8 81-2"/>
      <sheetName val="81 5-6-7"/>
      <sheetName val="83 1-2 и 81-3 "/>
      <sheetName val="83 4-5"/>
      <sheetName val="83-6 и др"/>
      <sheetName val="48-50 строки"/>
      <sheetName val="внутрсовмест"/>
      <sheetName val="№ 2242 &quot;Сопровождение ПП&quo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zoomScale="90" zoomScaleNormal="90" workbookViewId="0">
      <selection activeCell="D8" sqref="D8"/>
    </sheetView>
  </sheetViews>
  <sheetFormatPr defaultRowHeight="15" x14ac:dyDescent="0.25"/>
  <cols>
    <col min="1" max="1" width="16.85546875" bestFit="1" customWidth="1"/>
    <col min="2" max="2" width="12.5703125" style="1" bestFit="1" customWidth="1"/>
    <col min="3" max="3" width="26.140625" bestFit="1" customWidth="1"/>
    <col min="7" max="7" width="17.140625" customWidth="1"/>
    <col min="8" max="8" width="11.5703125" customWidth="1"/>
    <col min="9" max="9" width="12.42578125" customWidth="1"/>
    <col min="10" max="10" width="13.28515625" customWidth="1"/>
    <col min="11" max="11" width="13" customWidth="1"/>
    <col min="12" max="12" width="15.28515625" customWidth="1"/>
    <col min="13" max="13" width="16.28515625" customWidth="1"/>
  </cols>
  <sheetData>
    <row r="1" spans="1:13" ht="50.25" customHeight="1" thickBot="1" x14ac:dyDescent="0.3">
      <c r="A1" s="12" t="s">
        <v>9</v>
      </c>
      <c r="B1" s="13" t="s">
        <v>10</v>
      </c>
      <c r="C1" s="12" t="s">
        <v>11</v>
      </c>
      <c r="H1" s="2"/>
      <c r="I1" s="2"/>
      <c r="K1" s="2"/>
      <c r="L1" s="2"/>
    </row>
    <row r="2" spans="1:13" x14ac:dyDescent="0.25">
      <c r="A2" s="100" t="s">
        <v>31</v>
      </c>
      <c r="B2" s="22">
        <v>131.29999999999998</v>
      </c>
      <c r="C2" s="17" t="s">
        <v>41</v>
      </c>
      <c r="D2" s="27">
        <v>1</v>
      </c>
      <c r="H2" s="3"/>
      <c r="I2" s="3"/>
      <c r="J2" s="4"/>
      <c r="K2" s="5"/>
      <c r="L2" s="6"/>
    </row>
    <row r="3" spans="1:13" x14ac:dyDescent="0.25">
      <c r="A3" s="101" t="s">
        <v>32</v>
      </c>
      <c r="B3" s="23">
        <v>120.89999999999999</v>
      </c>
      <c r="C3" s="18" t="s">
        <v>12</v>
      </c>
      <c r="D3" s="27">
        <v>1</v>
      </c>
      <c r="I3" s="7"/>
    </row>
    <row r="4" spans="1:13" x14ac:dyDescent="0.25">
      <c r="A4" s="101" t="s">
        <v>33</v>
      </c>
      <c r="B4" s="23">
        <v>128.89999999999998</v>
      </c>
      <c r="C4" s="18" t="s">
        <v>13</v>
      </c>
      <c r="D4" s="27">
        <v>1</v>
      </c>
    </row>
    <row r="5" spans="1:13" x14ac:dyDescent="0.25">
      <c r="A5" s="102" t="s">
        <v>34</v>
      </c>
      <c r="B5" s="24">
        <v>118.19999999999999</v>
      </c>
      <c r="C5" s="19" t="s">
        <v>7</v>
      </c>
      <c r="D5" s="27">
        <v>1</v>
      </c>
    </row>
    <row r="6" spans="1:13" x14ac:dyDescent="0.25">
      <c r="A6" s="102" t="s">
        <v>35</v>
      </c>
      <c r="B6" s="24">
        <v>125.39999999999998</v>
      </c>
      <c r="C6" s="19" t="s">
        <v>43</v>
      </c>
      <c r="D6" s="27">
        <v>2</v>
      </c>
    </row>
    <row r="7" spans="1:13" x14ac:dyDescent="0.25">
      <c r="A7" s="102" t="s">
        <v>36</v>
      </c>
      <c r="B7" s="24">
        <v>120.89999999999998</v>
      </c>
      <c r="C7" s="19" t="s">
        <v>12</v>
      </c>
      <c r="D7" s="27">
        <v>1</v>
      </c>
    </row>
    <row r="8" spans="1:13" x14ac:dyDescent="0.25">
      <c r="A8" s="102" t="s">
        <v>37</v>
      </c>
      <c r="B8" s="24">
        <v>122.89999999999998</v>
      </c>
      <c r="C8" s="19" t="s">
        <v>13</v>
      </c>
      <c r="D8" s="27">
        <v>1</v>
      </c>
    </row>
    <row r="9" spans="1:13" x14ac:dyDescent="0.25">
      <c r="A9" s="102" t="s">
        <v>38</v>
      </c>
      <c r="B9" s="24">
        <v>122.99999999999999</v>
      </c>
      <c r="C9" s="19" t="s">
        <v>42</v>
      </c>
      <c r="D9" s="27">
        <v>1</v>
      </c>
    </row>
    <row r="10" spans="1:13" x14ac:dyDescent="0.25">
      <c r="A10" s="15" t="s">
        <v>39</v>
      </c>
      <c r="B10" s="25">
        <v>142.1</v>
      </c>
      <c r="C10" s="20" t="s">
        <v>44</v>
      </c>
      <c r="D10" s="27">
        <v>3</v>
      </c>
    </row>
    <row r="11" spans="1:13" ht="15.75" thickBot="1" x14ac:dyDescent="0.3">
      <c r="A11" s="16" t="s">
        <v>40</v>
      </c>
      <c r="B11" s="26">
        <v>142.1</v>
      </c>
      <c r="C11" s="21" t="s">
        <v>45</v>
      </c>
      <c r="D11" s="27">
        <v>2</v>
      </c>
    </row>
    <row r="12" spans="1:13" ht="15.75" customHeight="1" x14ac:dyDescent="0.25">
      <c r="G12" s="9"/>
      <c r="H12" s="10"/>
      <c r="I12" s="8"/>
      <c r="J12" s="10"/>
      <c r="K12" s="8"/>
      <c r="L12" s="8"/>
      <c r="M12" s="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53E3-B279-4CFF-9C73-2D34398E46EF}">
  <sheetPr>
    <tabColor theme="8" tint="0.79998168889431442"/>
    <pageSetUpPr fitToPage="1"/>
  </sheetPr>
  <dimension ref="A1:H43"/>
  <sheetViews>
    <sheetView workbookViewId="0">
      <selection activeCell="B14" sqref="B14"/>
    </sheetView>
  </sheetViews>
  <sheetFormatPr defaultRowHeight="15" x14ac:dyDescent="0.25"/>
  <cols>
    <col min="1" max="1" width="38.5703125" style="60" customWidth="1"/>
    <col min="2" max="2" width="37.85546875" style="60" customWidth="1"/>
    <col min="3" max="3" width="13" style="60" customWidth="1"/>
    <col min="4" max="4" width="15.85546875" style="60" customWidth="1"/>
    <col min="5" max="5" width="10.42578125" style="60" customWidth="1"/>
    <col min="6" max="6" width="13.42578125" style="60" customWidth="1"/>
    <col min="7" max="7" width="12.140625" style="60" customWidth="1"/>
    <col min="8" max="8" width="30" style="60" customWidth="1"/>
    <col min="9" max="16384" width="9.140625" style="60"/>
  </cols>
  <sheetData>
    <row r="1" spans="1:8" x14ac:dyDescent="0.25">
      <c r="A1" s="59"/>
      <c r="H1" s="59"/>
    </row>
    <row r="2" spans="1:8" x14ac:dyDescent="0.25">
      <c r="A2" s="59"/>
      <c r="H2" s="59"/>
    </row>
    <row r="3" spans="1:8" x14ac:dyDescent="0.25">
      <c r="A3" s="58"/>
      <c r="B3" s="58" t="s">
        <v>147</v>
      </c>
    </row>
    <row r="4" spans="1:8" x14ac:dyDescent="0.25">
      <c r="A4" s="85"/>
      <c r="B4" s="85" t="s">
        <v>146</v>
      </c>
      <c r="C4" s="85"/>
      <c r="D4" s="85"/>
      <c r="E4" s="85"/>
      <c r="F4" s="85"/>
      <c r="G4" s="85"/>
      <c r="H4" s="85"/>
    </row>
    <row r="5" spans="1:8" x14ac:dyDescent="0.25">
      <c r="A5" s="85"/>
      <c r="B5" s="85"/>
      <c r="C5" s="99"/>
      <c r="D5" s="85"/>
      <c r="E5" s="85"/>
      <c r="F5" s="85"/>
      <c r="G5" s="85"/>
      <c r="H5" s="85"/>
    </row>
    <row r="6" spans="1:8" x14ac:dyDescent="0.25">
      <c r="A6" s="85"/>
      <c r="B6" s="85"/>
      <c r="C6" s="85"/>
      <c r="D6" s="85"/>
      <c r="E6" s="85"/>
      <c r="F6" s="85"/>
      <c r="G6" s="85"/>
      <c r="H6" s="85"/>
    </row>
    <row r="7" spans="1:8" x14ac:dyDescent="0.25">
      <c r="A7" s="98" t="s">
        <v>29</v>
      </c>
      <c r="B7" s="85" t="s">
        <v>145</v>
      </c>
      <c r="C7" s="85"/>
      <c r="D7" s="85"/>
      <c r="E7" s="85"/>
      <c r="F7" s="85"/>
      <c r="G7" s="85"/>
      <c r="H7" s="85"/>
    </row>
    <row r="8" spans="1:8" x14ac:dyDescent="0.25">
      <c r="A8" s="85" t="s">
        <v>23</v>
      </c>
      <c r="B8" s="96" t="s">
        <v>39</v>
      </c>
      <c r="C8" s="85"/>
      <c r="D8" s="85"/>
      <c r="E8" s="86"/>
      <c r="F8" s="85"/>
      <c r="G8" s="85"/>
      <c r="H8" s="85"/>
    </row>
    <row r="9" spans="1:8" x14ac:dyDescent="0.25">
      <c r="A9" s="85" t="s">
        <v>22</v>
      </c>
      <c r="B9" s="97">
        <v>46183</v>
      </c>
      <c r="C9" s="85"/>
      <c r="D9" s="85"/>
      <c r="E9" s="85"/>
      <c r="F9" s="85"/>
      <c r="G9" s="85"/>
      <c r="H9" s="85"/>
    </row>
    <row r="10" spans="1:8" x14ac:dyDescent="0.25">
      <c r="A10" s="85" t="s">
        <v>144</v>
      </c>
      <c r="B10" s="85"/>
      <c r="C10" s="85"/>
      <c r="D10" s="85"/>
      <c r="E10" s="85"/>
      <c r="F10" s="85"/>
      <c r="G10" s="85"/>
      <c r="H10" s="85"/>
    </row>
    <row r="11" spans="1:8" x14ac:dyDescent="0.25">
      <c r="A11" s="85" t="s">
        <v>21</v>
      </c>
      <c r="B11" s="85" t="s">
        <v>28</v>
      </c>
      <c r="C11" s="85"/>
      <c r="D11" s="85"/>
      <c r="E11" s="85"/>
      <c r="F11" s="85"/>
      <c r="G11" s="85"/>
      <c r="H11" s="85"/>
    </row>
    <row r="12" spans="1:8" x14ac:dyDescent="0.25">
      <c r="A12" s="85" t="s">
        <v>30</v>
      </c>
      <c r="B12" s="96">
        <v>142.1</v>
      </c>
      <c r="C12" s="85"/>
      <c r="D12" s="85"/>
      <c r="E12" s="85"/>
      <c r="F12" s="85"/>
      <c r="G12" s="85"/>
      <c r="H12" s="85"/>
    </row>
    <row r="13" spans="1:8" x14ac:dyDescent="0.25">
      <c r="A13" s="85" t="s">
        <v>143</v>
      </c>
      <c r="B13" s="96" t="s">
        <v>142</v>
      </c>
      <c r="C13" s="85"/>
      <c r="D13" s="85"/>
      <c r="E13" s="85"/>
      <c r="F13" s="85"/>
      <c r="G13" s="85"/>
      <c r="H13" s="85"/>
    </row>
    <row r="14" spans="1:8" x14ac:dyDescent="0.25">
      <c r="A14" s="85" t="s">
        <v>20</v>
      </c>
      <c r="B14" s="96">
        <v>1400</v>
      </c>
      <c r="C14" s="85"/>
      <c r="D14" s="85"/>
      <c r="E14" s="85"/>
      <c r="F14" s="85"/>
      <c r="G14" s="85"/>
      <c r="H14" s="85"/>
    </row>
    <row r="15" spans="1:8" x14ac:dyDescent="0.25">
      <c r="A15" s="85" t="s">
        <v>141</v>
      </c>
      <c r="B15" s="85"/>
      <c r="C15" s="85"/>
      <c r="D15" s="85"/>
      <c r="E15" s="85"/>
      <c r="F15" s="85"/>
      <c r="G15" s="85"/>
      <c r="H15" s="85"/>
    </row>
    <row r="16" spans="1:8" x14ac:dyDescent="0.25">
      <c r="A16" s="85"/>
      <c r="B16" s="85"/>
      <c r="C16" s="85"/>
      <c r="D16" s="85"/>
      <c r="E16" s="85"/>
      <c r="F16" s="85"/>
      <c r="G16" s="85"/>
      <c r="H16" s="85"/>
    </row>
    <row r="17" spans="1:8" x14ac:dyDescent="0.25">
      <c r="A17" s="112" t="s">
        <v>1</v>
      </c>
      <c r="B17" s="114" t="s">
        <v>2</v>
      </c>
      <c r="C17" s="112" t="s">
        <v>3</v>
      </c>
      <c r="D17" s="116" t="s">
        <v>19</v>
      </c>
      <c r="E17" s="116"/>
      <c r="F17" s="116"/>
      <c r="G17" s="116"/>
      <c r="H17" s="112" t="s">
        <v>4</v>
      </c>
    </row>
    <row r="18" spans="1:8" ht="45" x14ac:dyDescent="0.25">
      <c r="A18" s="113"/>
      <c r="B18" s="115"/>
      <c r="C18" s="113"/>
      <c r="D18" s="90" t="s">
        <v>18</v>
      </c>
      <c r="E18" s="90" t="s">
        <v>17</v>
      </c>
      <c r="F18" s="90" t="s">
        <v>27</v>
      </c>
      <c r="G18" s="90" t="s">
        <v>26</v>
      </c>
      <c r="H18" s="113"/>
    </row>
    <row r="19" spans="1:8" ht="30" x14ac:dyDescent="0.25">
      <c r="A19" s="92" t="s">
        <v>122</v>
      </c>
      <c r="B19" s="88" t="s">
        <v>121</v>
      </c>
      <c r="C19" s="95"/>
      <c r="D19" s="90"/>
      <c r="E19" s="89">
        <v>0.28472222222222221</v>
      </c>
      <c r="F19" s="89">
        <v>3.472222222222222E-3</v>
      </c>
      <c r="G19" s="89">
        <f t="shared" ref="G19:G33" si="0">E19+F19</f>
        <v>0.28819444444444442</v>
      </c>
      <c r="H19" s="94" t="s">
        <v>120</v>
      </c>
    </row>
    <row r="20" spans="1:8" ht="30" x14ac:dyDescent="0.25">
      <c r="A20" s="91" t="s">
        <v>51</v>
      </c>
      <c r="B20" s="88" t="s">
        <v>121</v>
      </c>
      <c r="C20" s="95">
        <v>0.1</v>
      </c>
      <c r="D20" s="89">
        <v>1.3888888888888889E-3</v>
      </c>
      <c r="E20" s="89">
        <f t="shared" ref="E20:E33" si="1">SUM(D20,G19)</f>
        <v>0.2895833333333333</v>
      </c>
      <c r="F20" s="89">
        <v>6.9444444444444441E-3</v>
      </c>
      <c r="G20" s="89">
        <f t="shared" si="0"/>
        <v>0.29652777777777772</v>
      </c>
      <c r="H20" s="94" t="s">
        <v>140</v>
      </c>
    </row>
    <row r="21" spans="1:8" ht="30" x14ac:dyDescent="0.25">
      <c r="A21" s="91" t="s">
        <v>70</v>
      </c>
      <c r="B21" s="88" t="s">
        <v>121</v>
      </c>
      <c r="C21" s="95">
        <v>0.1</v>
      </c>
      <c r="D21" s="89">
        <v>1.3888888888888889E-3</v>
      </c>
      <c r="E21" s="89">
        <f t="shared" si="1"/>
        <v>0.29791666666666661</v>
      </c>
      <c r="F21" s="89">
        <v>3.472222222222222E-3</v>
      </c>
      <c r="G21" s="89">
        <f t="shared" si="0"/>
        <v>0.30138888888888882</v>
      </c>
      <c r="H21" s="94" t="s">
        <v>139</v>
      </c>
    </row>
    <row r="22" spans="1:8" ht="30" x14ac:dyDescent="0.25">
      <c r="A22" s="92" t="s">
        <v>50</v>
      </c>
      <c r="B22" s="88" t="s">
        <v>121</v>
      </c>
      <c r="C22" s="95">
        <v>0.1</v>
      </c>
      <c r="D22" s="89">
        <v>1.3888888888888889E-3</v>
      </c>
      <c r="E22" s="89">
        <f t="shared" si="1"/>
        <v>0.3027777777777777</v>
      </c>
      <c r="F22" s="89">
        <v>2.0833333333333332E-2</v>
      </c>
      <c r="G22" s="89">
        <f t="shared" si="0"/>
        <v>0.32361111111111102</v>
      </c>
      <c r="H22" s="94" t="s">
        <v>138</v>
      </c>
    </row>
    <row r="23" spans="1:8" ht="30" x14ac:dyDescent="0.25">
      <c r="A23" s="92" t="s">
        <v>137</v>
      </c>
      <c r="B23" s="88" t="s">
        <v>121</v>
      </c>
      <c r="C23" s="95">
        <v>0.1</v>
      </c>
      <c r="D23" s="89">
        <v>1.3888888888888889E-3</v>
      </c>
      <c r="E23" s="89">
        <f t="shared" si="1"/>
        <v>0.3249999999999999</v>
      </c>
      <c r="F23" s="89">
        <v>6.9444444444444441E-3</v>
      </c>
      <c r="G23" s="89">
        <f t="shared" si="0"/>
        <v>0.33194444444444432</v>
      </c>
      <c r="H23" s="94" t="s">
        <v>136</v>
      </c>
    </row>
    <row r="24" spans="1:8" ht="30" x14ac:dyDescent="0.25">
      <c r="A24" s="92" t="s">
        <v>122</v>
      </c>
      <c r="B24" s="88" t="s">
        <v>121</v>
      </c>
      <c r="C24" s="95">
        <v>0.1</v>
      </c>
      <c r="D24" s="89">
        <v>1.3888888888888889E-3</v>
      </c>
      <c r="E24" s="89">
        <f t="shared" si="1"/>
        <v>0.3333333333333332</v>
      </c>
      <c r="F24" s="89">
        <v>1.3888888888888889E-3</v>
      </c>
      <c r="G24" s="89">
        <f t="shared" si="0"/>
        <v>0.33472222222222209</v>
      </c>
      <c r="H24" s="94" t="s">
        <v>120</v>
      </c>
    </row>
    <row r="25" spans="1:8" ht="45" x14ac:dyDescent="0.25">
      <c r="A25" s="94" t="s">
        <v>135</v>
      </c>
      <c r="B25" s="94" t="s">
        <v>134</v>
      </c>
      <c r="C25" s="95">
        <v>31</v>
      </c>
      <c r="D25" s="89">
        <v>5.2083333333333336E-2</v>
      </c>
      <c r="E25" s="89">
        <f t="shared" si="1"/>
        <v>0.3868055555555554</v>
      </c>
      <c r="F25" s="89">
        <v>2.0833333333333332E-2</v>
      </c>
      <c r="G25" s="89">
        <f t="shared" si="0"/>
        <v>0.40763888888888872</v>
      </c>
      <c r="H25" s="94" t="s">
        <v>125</v>
      </c>
    </row>
    <row r="26" spans="1:8" ht="45" x14ac:dyDescent="0.25">
      <c r="A26" s="94" t="s">
        <v>133</v>
      </c>
      <c r="B26" s="94" t="s">
        <v>132</v>
      </c>
      <c r="C26" s="95">
        <v>15.6</v>
      </c>
      <c r="D26" s="89">
        <v>2.0833333333333332E-2</v>
      </c>
      <c r="E26" s="89">
        <f t="shared" si="1"/>
        <v>0.42847222222222203</v>
      </c>
      <c r="F26" s="89">
        <v>2.7777777777777776E-2</v>
      </c>
      <c r="G26" s="89">
        <f t="shared" si="0"/>
        <v>0.45624999999999982</v>
      </c>
      <c r="H26" s="94" t="s">
        <v>125</v>
      </c>
    </row>
    <row r="27" spans="1:8" ht="45" x14ac:dyDescent="0.25">
      <c r="A27" s="94" t="s">
        <v>131</v>
      </c>
      <c r="B27" s="94" t="s">
        <v>130</v>
      </c>
      <c r="C27" s="95">
        <v>10.9</v>
      </c>
      <c r="D27" s="89">
        <v>1.3888888888888888E-2</v>
      </c>
      <c r="E27" s="89">
        <f t="shared" si="1"/>
        <v>0.47013888888888872</v>
      </c>
      <c r="F27" s="89">
        <v>1.3888888888888888E-2</v>
      </c>
      <c r="G27" s="89">
        <f t="shared" si="0"/>
        <v>0.48402777777777761</v>
      </c>
      <c r="H27" s="94" t="s">
        <v>125</v>
      </c>
    </row>
    <row r="28" spans="1:8" ht="45" x14ac:dyDescent="0.25">
      <c r="A28" s="94" t="s">
        <v>129</v>
      </c>
      <c r="B28" s="94" t="s">
        <v>128</v>
      </c>
      <c r="C28" s="95">
        <v>12.6</v>
      </c>
      <c r="D28" s="89">
        <v>1.3888888888888888E-2</v>
      </c>
      <c r="E28" s="89">
        <f t="shared" si="1"/>
        <v>0.49791666666666651</v>
      </c>
      <c r="F28" s="89">
        <v>2.7777777777777776E-2</v>
      </c>
      <c r="G28" s="89">
        <f t="shared" si="0"/>
        <v>0.52569444444444424</v>
      </c>
      <c r="H28" s="94" t="s">
        <v>125</v>
      </c>
    </row>
    <row r="29" spans="1:8" ht="45" x14ac:dyDescent="0.25">
      <c r="A29" s="94" t="s">
        <v>127</v>
      </c>
      <c r="B29" s="94" t="s">
        <v>126</v>
      </c>
      <c r="C29" s="95">
        <v>3</v>
      </c>
      <c r="D29" s="89">
        <v>1.0416666666666666E-2</v>
      </c>
      <c r="E29" s="89">
        <f t="shared" si="1"/>
        <v>0.53611111111111087</v>
      </c>
      <c r="F29" s="89">
        <v>2.0833333333333332E-2</v>
      </c>
      <c r="G29" s="89">
        <f t="shared" si="0"/>
        <v>0.55694444444444424</v>
      </c>
      <c r="H29" s="94" t="s">
        <v>125</v>
      </c>
    </row>
    <row r="30" spans="1:8" ht="30" x14ac:dyDescent="0.25">
      <c r="A30" s="92" t="s">
        <v>122</v>
      </c>
      <c r="B30" s="91" t="s">
        <v>121</v>
      </c>
      <c r="C30" s="90">
        <v>62</v>
      </c>
      <c r="D30" s="89">
        <v>6.25E-2</v>
      </c>
      <c r="E30" s="89">
        <f t="shared" si="1"/>
        <v>0.61944444444444424</v>
      </c>
      <c r="F30" s="89">
        <v>3.472222222222222E-3</v>
      </c>
      <c r="G30" s="89">
        <f t="shared" si="0"/>
        <v>0.62291666666666645</v>
      </c>
      <c r="H30" s="88" t="s">
        <v>120</v>
      </c>
    </row>
    <row r="31" spans="1:8" ht="30" x14ac:dyDescent="0.25">
      <c r="A31" s="88" t="s">
        <v>51</v>
      </c>
      <c r="B31" s="91" t="s">
        <v>121</v>
      </c>
      <c r="C31" s="90">
        <v>0.1</v>
      </c>
      <c r="D31" s="89">
        <v>1.3888888888888889E-3</v>
      </c>
      <c r="E31" s="89">
        <f t="shared" si="1"/>
        <v>0.62430555555555534</v>
      </c>
      <c r="F31" s="89">
        <v>6.9444444444444441E-3</v>
      </c>
      <c r="G31" s="89">
        <f t="shared" si="0"/>
        <v>0.63124999999999976</v>
      </c>
      <c r="H31" s="88" t="s">
        <v>124</v>
      </c>
    </row>
    <row r="32" spans="1:8" ht="30" x14ac:dyDescent="0.25">
      <c r="A32" s="93" t="s">
        <v>50</v>
      </c>
      <c r="B32" s="91" t="s">
        <v>121</v>
      </c>
      <c r="C32" s="90">
        <v>0.1</v>
      </c>
      <c r="D32" s="89">
        <v>1.3888888888888889E-3</v>
      </c>
      <c r="E32" s="89">
        <f t="shared" si="1"/>
        <v>0.63263888888888864</v>
      </c>
      <c r="F32" s="89">
        <v>2.4305555555555556E-2</v>
      </c>
      <c r="G32" s="89">
        <f t="shared" si="0"/>
        <v>0.65694444444444422</v>
      </c>
      <c r="H32" s="88" t="s">
        <v>123</v>
      </c>
    </row>
    <row r="33" spans="1:8" ht="30" x14ac:dyDescent="0.25">
      <c r="A33" s="92" t="s">
        <v>122</v>
      </c>
      <c r="B33" s="91" t="s">
        <v>121</v>
      </c>
      <c r="C33" s="90">
        <v>0.1</v>
      </c>
      <c r="D33" s="89">
        <v>1.3888888888888889E-3</v>
      </c>
      <c r="E33" s="89">
        <f t="shared" si="1"/>
        <v>0.6583333333333331</v>
      </c>
      <c r="F33" s="89">
        <v>3.472222222222222E-3</v>
      </c>
      <c r="G33" s="89">
        <f t="shared" si="0"/>
        <v>0.66180555555555531</v>
      </c>
      <c r="H33" s="88" t="s">
        <v>120</v>
      </c>
    </row>
    <row r="34" spans="1:8" x14ac:dyDescent="0.25">
      <c r="A34" s="85"/>
      <c r="B34" s="85"/>
      <c r="C34" s="85"/>
      <c r="D34" s="85"/>
      <c r="E34" s="85"/>
      <c r="F34" s="85"/>
      <c r="G34" s="85"/>
      <c r="H34" s="85"/>
    </row>
    <row r="35" spans="1:8" x14ac:dyDescent="0.25">
      <c r="A35" s="85"/>
      <c r="B35" s="85"/>
      <c r="C35" s="85"/>
      <c r="D35" s="85"/>
      <c r="E35" s="85"/>
      <c r="F35" s="85"/>
      <c r="G35" s="85"/>
      <c r="H35" s="85"/>
    </row>
    <row r="36" spans="1:8" x14ac:dyDescent="0.25">
      <c r="A36" s="85" t="s">
        <v>5</v>
      </c>
      <c r="B36" s="86">
        <f>SUM(B37:B38)</f>
        <v>0.37708333333333333</v>
      </c>
      <c r="C36" s="86" t="s">
        <v>14</v>
      </c>
      <c r="D36" s="87"/>
      <c r="E36" s="87"/>
      <c r="F36" s="85"/>
      <c r="G36" s="85"/>
      <c r="H36" s="85"/>
    </row>
    <row r="37" spans="1:8" x14ac:dyDescent="0.25">
      <c r="A37" s="85" t="s">
        <v>6</v>
      </c>
      <c r="B37" s="86">
        <f>SUM(D20:D33)</f>
        <v>0.18472222222222223</v>
      </c>
      <c r="C37" s="86" t="s">
        <v>14</v>
      </c>
      <c r="D37" s="85"/>
      <c r="E37" s="87"/>
      <c r="F37" s="85"/>
      <c r="G37" s="85"/>
      <c r="H37" s="85"/>
    </row>
    <row r="38" spans="1:8" x14ac:dyDescent="0.25">
      <c r="A38" s="85" t="s">
        <v>15</v>
      </c>
      <c r="B38" s="86">
        <f>SUM(F19:F33)</f>
        <v>0.19236111111111112</v>
      </c>
      <c r="C38" s="86" t="s">
        <v>14</v>
      </c>
      <c r="D38" s="85"/>
      <c r="E38" s="85"/>
      <c r="F38" s="85"/>
      <c r="G38" s="85"/>
      <c r="H38" s="85"/>
    </row>
    <row r="39" spans="1:8" x14ac:dyDescent="0.25">
      <c r="A39" s="85"/>
      <c r="B39" s="85"/>
      <c r="C39" s="85"/>
      <c r="D39" s="85"/>
      <c r="E39" s="85"/>
      <c r="F39" s="85"/>
      <c r="G39" s="85"/>
      <c r="H39" s="85"/>
    </row>
    <row r="40" spans="1:8" x14ac:dyDescent="0.25">
      <c r="A40" s="85"/>
      <c r="B40" s="85"/>
    </row>
    <row r="41" spans="1:8" x14ac:dyDescent="0.25">
      <c r="A41" s="85"/>
      <c r="B41" s="85"/>
    </row>
    <row r="42" spans="1:8" x14ac:dyDescent="0.25">
      <c r="A42" s="85"/>
      <c r="B42" s="85"/>
    </row>
    <row r="43" spans="1:8" x14ac:dyDescent="0.25">
      <c r="A43" s="85"/>
      <c r="B43" s="85"/>
    </row>
  </sheetData>
  <mergeCells count="5">
    <mergeCell ref="H17:H18"/>
    <mergeCell ref="A17:A18"/>
    <mergeCell ref="B17:B18"/>
    <mergeCell ref="C17:C18"/>
    <mergeCell ref="D17:G17"/>
  </mergeCells>
  <pageMargins left="0.7" right="0.7" top="0.75" bottom="0.75" header="0.3" footer="0.3"/>
  <pageSetup paperSize="9" scale="4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3479-C829-471D-ADAD-FB4C30D3D744}">
  <sheetPr>
    <tabColor theme="8" tint="0.79998168889431442"/>
    <pageSetUpPr fitToPage="1"/>
  </sheetPr>
  <dimension ref="A1:H42"/>
  <sheetViews>
    <sheetView tabSelected="1" workbookViewId="0">
      <selection activeCell="C12" sqref="C12"/>
    </sheetView>
  </sheetViews>
  <sheetFormatPr defaultRowHeight="15" x14ac:dyDescent="0.25"/>
  <cols>
    <col min="1" max="1" width="38.5703125" style="60" customWidth="1"/>
    <col min="2" max="2" width="37.85546875" style="60" customWidth="1"/>
    <col min="3" max="3" width="13" style="60" customWidth="1"/>
    <col min="4" max="4" width="15.85546875" style="60" customWidth="1"/>
    <col min="5" max="5" width="10.42578125" style="60" customWidth="1"/>
    <col min="6" max="6" width="13.42578125" style="60" customWidth="1"/>
    <col min="7" max="7" width="12.140625" style="60" customWidth="1"/>
    <col min="8" max="8" width="30" style="60" customWidth="1"/>
    <col min="9" max="16384" width="9.140625" style="60"/>
  </cols>
  <sheetData>
    <row r="1" spans="1:8" x14ac:dyDescent="0.25">
      <c r="A1" s="59"/>
      <c r="H1" s="59"/>
    </row>
    <row r="2" spans="1:8" x14ac:dyDescent="0.25">
      <c r="A2" s="58"/>
      <c r="B2" s="58" t="s">
        <v>151</v>
      </c>
    </row>
    <row r="3" spans="1:8" x14ac:dyDescent="0.25">
      <c r="A3" s="85"/>
      <c r="B3" s="85" t="s">
        <v>146</v>
      </c>
      <c r="C3" s="85"/>
      <c r="D3" s="85"/>
      <c r="E3" s="85"/>
      <c r="F3" s="85"/>
      <c r="G3" s="85"/>
      <c r="H3" s="85"/>
    </row>
    <row r="4" spans="1:8" x14ac:dyDescent="0.25">
      <c r="A4" s="85"/>
      <c r="B4" s="85"/>
      <c r="C4" s="99"/>
      <c r="D4" s="85"/>
      <c r="E4" s="85"/>
      <c r="F4" s="85"/>
      <c r="G4" s="85"/>
      <c r="H4" s="85"/>
    </row>
    <row r="5" spans="1:8" x14ac:dyDescent="0.25">
      <c r="A5" s="85"/>
      <c r="B5" s="85"/>
      <c r="C5" s="85"/>
      <c r="D5" s="85"/>
      <c r="E5" s="85"/>
      <c r="F5" s="85"/>
      <c r="G5" s="85"/>
      <c r="H5" s="85"/>
    </row>
    <row r="6" spans="1:8" x14ac:dyDescent="0.25">
      <c r="A6" s="98" t="s">
        <v>29</v>
      </c>
      <c r="B6" s="85" t="s">
        <v>145</v>
      </c>
      <c r="C6" s="85"/>
      <c r="D6" s="85"/>
      <c r="E6" s="85"/>
      <c r="F6" s="85"/>
      <c r="G6" s="85"/>
      <c r="H6" s="85"/>
    </row>
    <row r="7" spans="1:8" x14ac:dyDescent="0.25">
      <c r="A7" s="85" t="s">
        <v>23</v>
      </c>
      <c r="B7" s="96" t="s">
        <v>40</v>
      </c>
      <c r="C7" s="85"/>
      <c r="D7" s="85"/>
      <c r="E7" s="86"/>
      <c r="F7" s="85"/>
      <c r="G7" s="85"/>
      <c r="H7" s="85"/>
    </row>
    <row r="8" spans="1:8" x14ac:dyDescent="0.25">
      <c r="A8" s="85" t="s">
        <v>22</v>
      </c>
      <c r="B8" s="97"/>
      <c r="C8" s="85"/>
      <c r="D8" s="85"/>
      <c r="E8" s="85"/>
      <c r="F8" s="85"/>
      <c r="G8" s="85"/>
      <c r="H8" s="85"/>
    </row>
    <row r="9" spans="1:8" x14ac:dyDescent="0.25">
      <c r="A9" s="85" t="s">
        <v>150</v>
      </c>
      <c r="B9" s="85"/>
      <c r="C9" s="85"/>
      <c r="D9" s="85"/>
      <c r="E9" s="85"/>
      <c r="F9" s="85"/>
      <c r="G9" s="85"/>
      <c r="H9" s="85"/>
    </row>
    <row r="10" spans="1:8" x14ac:dyDescent="0.25">
      <c r="A10" s="85" t="s">
        <v>21</v>
      </c>
      <c r="B10" s="85" t="s">
        <v>28</v>
      </c>
      <c r="C10" s="85"/>
      <c r="D10" s="85"/>
      <c r="E10" s="85"/>
      <c r="F10" s="85"/>
      <c r="G10" s="85"/>
      <c r="H10" s="85"/>
    </row>
    <row r="11" spans="1:8" x14ac:dyDescent="0.25">
      <c r="A11" s="85" t="s">
        <v>30</v>
      </c>
      <c r="B11" s="96">
        <v>142.1</v>
      </c>
      <c r="C11" s="85"/>
      <c r="D11" s="85"/>
      <c r="E11" s="85"/>
      <c r="F11" s="85"/>
      <c r="G11" s="85"/>
      <c r="H11" s="85"/>
    </row>
    <row r="12" spans="1:8" x14ac:dyDescent="0.25">
      <c r="A12" s="85" t="s">
        <v>143</v>
      </c>
      <c r="B12" s="96" t="s">
        <v>142</v>
      </c>
      <c r="C12" s="85"/>
      <c r="D12" s="85"/>
      <c r="E12" s="85"/>
      <c r="F12" s="85"/>
      <c r="G12" s="85"/>
      <c r="H12" s="85"/>
    </row>
    <row r="13" spans="1:8" x14ac:dyDescent="0.25">
      <c r="A13" s="85" t="s">
        <v>20</v>
      </c>
      <c r="B13" s="96">
        <v>1400</v>
      </c>
      <c r="C13" s="85"/>
      <c r="D13" s="85"/>
      <c r="E13" s="85"/>
      <c r="F13" s="85"/>
      <c r="G13" s="85"/>
      <c r="H13" s="85"/>
    </row>
    <row r="14" spans="1:8" x14ac:dyDescent="0.25">
      <c r="A14" s="85" t="s">
        <v>141</v>
      </c>
      <c r="B14" s="85"/>
      <c r="C14" s="85"/>
      <c r="D14" s="85"/>
      <c r="E14" s="85"/>
      <c r="F14" s="85"/>
      <c r="G14" s="85"/>
      <c r="H14" s="85"/>
    </row>
    <row r="15" spans="1:8" x14ac:dyDescent="0.25">
      <c r="A15" s="85"/>
      <c r="B15" s="85"/>
      <c r="C15" s="85"/>
      <c r="D15" s="85"/>
      <c r="E15" s="85"/>
      <c r="F15" s="85"/>
      <c r="G15" s="85"/>
      <c r="H15" s="85"/>
    </row>
    <row r="16" spans="1:8" x14ac:dyDescent="0.25">
      <c r="A16" s="112" t="s">
        <v>1</v>
      </c>
      <c r="B16" s="114" t="s">
        <v>2</v>
      </c>
      <c r="C16" s="112" t="s">
        <v>3</v>
      </c>
      <c r="D16" s="116" t="s">
        <v>19</v>
      </c>
      <c r="E16" s="116"/>
      <c r="F16" s="116"/>
      <c r="G16" s="116"/>
      <c r="H16" s="112" t="s">
        <v>4</v>
      </c>
    </row>
    <row r="17" spans="1:8" ht="45" x14ac:dyDescent="0.25">
      <c r="A17" s="113"/>
      <c r="B17" s="115"/>
      <c r="C17" s="113"/>
      <c r="D17" s="90" t="s">
        <v>18</v>
      </c>
      <c r="E17" s="90" t="s">
        <v>17</v>
      </c>
      <c r="F17" s="90" t="s">
        <v>27</v>
      </c>
      <c r="G17" s="90" t="s">
        <v>26</v>
      </c>
      <c r="H17" s="113"/>
    </row>
    <row r="18" spans="1:8" ht="30" x14ac:dyDescent="0.25">
      <c r="A18" s="92" t="s">
        <v>122</v>
      </c>
      <c r="B18" s="88" t="s">
        <v>121</v>
      </c>
      <c r="C18" s="95"/>
      <c r="D18" s="90"/>
      <c r="E18" s="89">
        <v>0.28472222222222221</v>
      </c>
      <c r="F18" s="89">
        <v>3.472222222222222E-3</v>
      </c>
      <c r="G18" s="89">
        <f t="shared" ref="G18:G32" si="0">E18+F18</f>
        <v>0.28819444444444442</v>
      </c>
      <c r="H18" s="94" t="s">
        <v>120</v>
      </c>
    </row>
    <row r="19" spans="1:8" ht="30" x14ac:dyDescent="0.25">
      <c r="A19" s="91" t="s">
        <v>51</v>
      </c>
      <c r="B19" s="88" t="s">
        <v>121</v>
      </c>
      <c r="C19" s="95">
        <v>0.1</v>
      </c>
      <c r="D19" s="89">
        <v>1.3888888888888889E-3</v>
      </c>
      <c r="E19" s="89">
        <f t="shared" ref="E19:E32" si="1">SUM(D19,G18)</f>
        <v>0.2895833333333333</v>
      </c>
      <c r="F19" s="89">
        <v>6.9444444444444441E-3</v>
      </c>
      <c r="G19" s="89">
        <f t="shared" si="0"/>
        <v>0.29652777777777772</v>
      </c>
      <c r="H19" s="94" t="s">
        <v>140</v>
      </c>
    </row>
    <row r="20" spans="1:8" ht="30" x14ac:dyDescent="0.25">
      <c r="A20" s="91" t="s">
        <v>70</v>
      </c>
      <c r="B20" s="88" t="s">
        <v>121</v>
      </c>
      <c r="C20" s="95">
        <v>0.1</v>
      </c>
      <c r="D20" s="89">
        <v>1.3888888888888889E-3</v>
      </c>
      <c r="E20" s="89">
        <f t="shared" si="1"/>
        <v>0.29791666666666661</v>
      </c>
      <c r="F20" s="89">
        <v>3.472222222222222E-3</v>
      </c>
      <c r="G20" s="89">
        <f t="shared" si="0"/>
        <v>0.30138888888888882</v>
      </c>
      <c r="H20" s="94" t="s">
        <v>139</v>
      </c>
    </row>
    <row r="21" spans="1:8" ht="30" x14ac:dyDescent="0.25">
      <c r="A21" s="92" t="s">
        <v>50</v>
      </c>
      <c r="B21" s="88" t="s">
        <v>121</v>
      </c>
      <c r="C21" s="95">
        <v>0.1</v>
      </c>
      <c r="D21" s="89">
        <v>1.3888888888888889E-3</v>
      </c>
      <c r="E21" s="89">
        <f t="shared" si="1"/>
        <v>0.3027777777777777</v>
      </c>
      <c r="F21" s="89">
        <v>2.0833333333333332E-2</v>
      </c>
      <c r="G21" s="89">
        <f t="shared" si="0"/>
        <v>0.32361111111111102</v>
      </c>
      <c r="H21" s="94" t="s">
        <v>138</v>
      </c>
    </row>
    <row r="22" spans="1:8" ht="30" x14ac:dyDescent="0.25">
      <c r="A22" s="92" t="s">
        <v>137</v>
      </c>
      <c r="B22" s="88" t="s">
        <v>121</v>
      </c>
      <c r="C22" s="95">
        <v>0.1</v>
      </c>
      <c r="D22" s="89">
        <v>1.3888888888888889E-3</v>
      </c>
      <c r="E22" s="89">
        <f t="shared" si="1"/>
        <v>0.3249999999999999</v>
      </c>
      <c r="F22" s="89">
        <v>6.9444444444444441E-3</v>
      </c>
      <c r="G22" s="89">
        <f t="shared" si="0"/>
        <v>0.33194444444444432</v>
      </c>
      <c r="H22" s="94" t="s">
        <v>136</v>
      </c>
    </row>
    <row r="23" spans="1:8" ht="30" x14ac:dyDescent="0.25">
      <c r="A23" s="92" t="s">
        <v>122</v>
      </c>
      <c r="B23" s="88" t="s">
        <v>121</v>
      </c>
      <c r="C23" s="95">
        <v>0.1</v>
      </c>
      <c r="D23" s="89">
        <v>1.3888888888888889E-3</v>
      </c>
      <c r="E23" s="89">
        <f t="shared" si="1"/>
        <v>0.3333333333333332</v>
      </c>
      <c r="F23" s="89">
        <v>1.3888888888888889E-3</v>
      </c>
      <c r="G23" s="89">
        <f t="shared" si="0"/>
        <v>0.33472222222222209</v>
      </c>
      <c r="H23" s="94" t="s">
        <v>120</v>
      </c>
    </row>
    <row r="24" spans="1:8" ht="45" x14ac:dyDescent="0.25">
      <c r="A24" s="94" t="s">
        <v>135</v>
      </c>
      <c r="B24" s="94" t="s">
        <v>134</v>
      </c>
      <c r="C24" s="95">
        <v>31</v>
      </c>
      <c r="D24" s="89">
        <v>5.2083333333333336E-2</v>
      </c>
      <c r="E24" s="89">
        <f t="shared" si="1"/>
        <v>0.3868055555555554</v>
      </c>
      <c r="F24" s="89">
        <v>2.0833333333333332E-2</v>
      </c>
      <c r="G24" s="89">
        <f t="shared" si="0"/>
        <v>0.40763888888888872</v>
      </c>
      <c r="H24" s="94" t="s">
        <v>125</v>
      </c>
    </row>
    <row r="25" spans="1:8" ht="45" x14ac:dyDescent="0.25">
      <c r="A25" s="94" t="s">
        <v>149</v>
      </c>
      <c r="B25" s="94" t="s">
        <v>148</v>
      </c>
      <c r="C25" s="95">
        <v>12.3</v>
      </c>
      <c r="D25" s="89">
        <v>2.0833333333333332E-2</v>
      </c>
      <c r="E25" s="89">
        <f t="shared" si="1"/>
        <v>0.42847222222222203</v>
      </c>
      <c r="F25" s="89">
        <v>1.3888888888888888E-2</v>
      </c>
      <c r="G25" s="89">
        <f t="shared" si="0"/>
        <v>0.44236111111111093</v>
      </c>
      <c r="H25" s="94" t="s">
        <v>125</v>
      </c>
    </row>
    <row r="26" spans="1:8" ht="45" x14ac:dyDescent="0.25">
      <c r="A26" s="94" t="s">
        <v>131</v>
      </c>
      <c r="B26" s="94" t="s">
        <v>130</v>
      </c>
      <c r="C26" s="95">
        <v>12.9</v>
      </c>
      <c r="D26" s="89">
        <v>2.0833333333333332E-2</v>
      </c>
      <c r="E26" s="89">
        <f t="shared" si="1"/>
        <v>0.46319444444444424</v>
      </c>
      <c r="F26" s="89">
        <v>1.3888888888888888E-2</v>
      </c>
      <c r="G26" s="89">
        <f t="shared" si="0"/>
        <v>0.47708333333333314</v>
      </c>
      <c r="H26" s="94" t="s">
        <v>125</v>
      </c>
    </row>
    <row r="27" spans="1:8" ht="45" x14ac:dyDescent="0.25">
      <c r="A27" s="94" t="s">
        <v>129</v>
      </c>
      <c r="B27" s="94" t="s">
        <v>128</v>
      </c>
      <c r="C27" s="95">
        <v>12.9</v>
      </c>
      <c r="D27" s="89">
        <v>1.3888888888888888E-2</v>
      </c>
      <c r="E27" s="89">
        <f t="shared" si="1"/>
        <v>0.49097222222222203</v>
      </c>
      <c r="F27" s="89">
        <v>2.7777777777777776E-2</v>
      </c>
      <c r="G27" s="89">
        <f t="shared" si="0"/>
        <v>0.51874999999999982</v>
      </c>
      <c r="H27" s="94" t="s">
        <v>125</v>
      </c>
    </row>
    <row r="28" spans="1:8" ht="45" x14ac:dyDescent="0.25">
      <c r="A28" s="94" t="s">
        <v>127</v>
      </c>
      <c r="B28" s="94" t="s">
        <v>126</v>
      </c>
      <c r="C28" s="95">
        <v>3</v>
      </c>
      <c r="D28" s="89">
        <v>1.0416666666666666E-2</v>
      </c>
      <c r="E28" s="89">
        <f t="shared" si="1"/>
        <v>0.52916666666666645</v>
      </c>
      <c r="F28" s="89">
        <v>2.0833333333333332E-2</v>
      </c>
      <c r="G28" s="89">
        <f t="shared" si="0"/>
        <v>0.54999999999999982</v>
      </c>
      <c r="H28" s="94" t="s">
        <v>125</v>
      </c>
    </row>
    <row r="29" spans="1:8" ht="30" x14ac:dyDescent="0.25">
      <c r="A29" s="92" t="s">
        <v>122</v>
      </c>
      <c r="B29" s="91" t="s">
        <v>121</v>
      </c>
      <c r="C29" s="90">
        <v>62</v>
      </c>
      <c r="D29" s="89">
        <v>6.25E-2</v>
      </c>
      <c r="E29" s="89">
        <f t="shared" si="1"/>
        <v>0.61249999999999982</v>
      </c>
      <c r="F29" s="89">
        <v>3.472222222222222E-3</v>
      </c>
      <c r="G29" s="89">
        <f t="shared" si="0"/>
        <v>0.61597222222222203</v>
      </c>
      <c r="H29" s="88" t="s">
        <v>120</v>
      </c>
    </row>
    <row r="30" spans="1:8" ht="30" x14ac:dyDescent="0.25">
      <c r="A30" s="88" t="s">
        <v>51</v>
      </c>
      <c r="B30" s="91" t="s">
        <v>121</v>
      </c>
      <c r="C30" s="90">
        <v>0.1</v>
      </c>
      <c r="D30" s="89">
        <v>1.3888888888888889E-3</v>
      </c>
      <c r="E30" s="89">
        <f t="shared" si="1"/>
        <v>0.61736111111111092</v>
      </c>
      <c r="F30" s="89">
        <v>6.9444444444444441E-3</v>
      </c>
      <c r="G30" s="89">
        <f t="shared" si="0"/>
        <v>0.62430555555555534</v>
      </c>
      <c r="H30" s="88" t="s">
        <v>124</v>
      </c>
    </row>
    <row r="31" spans="1:8" ht="30" x14ac:dyDescent="0.25">
      <c r="A31" s="93" t="s">
        <v>50</v>
      </c>
      <c r="B31" s="91" t="s">
        <v>121</v>
      </c>
      <c r="C31" s="90">
        <v>0.1</v>
      </c>
      <c r="D31" s="89">
        <v>1.3888888888888889E-3</v>
      </c>
      <c r="E31" s="89">
        <f t="shared" si="1"/>
        <v>0.62569444444444422</v>
      </c>
      <c r="F31" s="89">
        <v>2.4305555555555556E-2</v>
      </c>
      <c r="G31" s="89">
        <f t="shared" si="0"/>
        <v>0.6499999999999998</v>
      </c>
      <c r="H31" s="88" t="s">
        <v>123</v>
      </c>
    </row>
    <row r="32" spans="1:8" ht="30" x14ac:dyDescent="0.25">
      <c r="A32" s="92" t="s">
        <v>122</v>
      </c>
      <c r="B32" s="91" t="s">
        <v>121</v>
      </c>
      <c r="C32" s="90">
        <v>0.1</v>
      </c>
      <c r="D32" s="89">
        <v>1.3888888888888889E-3</v>
      </c>
      <c r="E32" s="89">
        <f t="shared" si="1"/>
        <v>0.65138888888888868</v>
      </c>
      <c r="F32" s="89">
        <v>3.472222222222222E-3</v>
      </c>
      <c r="G32" s="89">
        <f t="shared" si="0"/>
        <v>0.65486111111111089</v>
      </c>
      <c r="H32" s="88" t="s">
        <v>120</v>
      </c>
    </row>
    <row r="33" spans="1:8" x14ac:dyDescent="0.25">
      <c r="A33" s="85"/>
      <c r="B33" s="85"/>
      <c r="C33" s="85"/>
      <c r="D33" s="85"/>
      <c r="E33" s="85"/>
      <c r="F33" s="85"/>
      <c r="G33" s="85"/>
      <c r="H33" s="85"/>
    </row>
    <row r="34" spans="1:8" x14ac:dyDescent="0.25">
      <c r="A34" s="85"/>
      <c r="B34" s="85"/>
      <c r="C34" s="85"/>
      <c r="D34" s="85"/>
      <c r="E34" s="85"/>
      <c r="F34" s="85"/>
      <c r="G34" s="85"/>
      <c r="H34" s="85"/>
    </row>
    <row r="35" spans="1:8" x14ac:dyDescent="0.25">
      <c r="A35" s="85" t="s">
        <v>5</v>
      </c>
      <c r="B35" s="86">
        <f>SUM(B36:B37)</f>
        <v>0.36319444444444443</v>
      </c>
      <c r="C35" s="86" t="s">
        <v>14</v>
      </c>
      <c r="D35" s="87"/>
      <c r="E35" s="87"/>
      <c r="F35" s="85"/>
      <c r="G35" s="85"/>
      <c r="H35" s="85"/>
    </row>
    <row r="36" spans="1:8" x14ac:dyDescent="0.25">
      <c r="A36" s="85" t="s">
        <v>6</v>
      </c>
      <c r="B36" s="86">
        <f>SUM(D19:D32)</f>
        <v>0.19166666666666665</v>
      </c>
      <c r="C36" s="86" t="s">
        <v>14</v>
      </c>
      <c r="D36" s="85"/>
      <c r="E36" s="87"/>
      <c r="F36" s="85"/>
      <c r="G36" s="85"/>
      <c r="H36" s="85"/>
    </row>
    <row r="37" spans="1:8" x14ac:dyDescent="0.25">
      <c r="A37" s="85" t="s">
        <v>15</v>
      </c>
      <c r="B37" s="86">
        <f>SUM(F19:F31)</f>
        <v>0.17152777777777778</v>
      </c>
      <c r="C37" s="86" t="s">
        <v>14</v>
      </c>
      <c r="D37" s="85"/>
      <c r="E37" s="85"/>
      <c r="F37" s="85"/>
      <c r="G37" s="85"/>
      <c r="H37" s="85"/>
    </row>
    <row r="38" spans="1:8" x14ac:dyDescent="0.25">
      <c r="A38" s="85"/>
      <c r="B38" s="85"/>
      <c r="C38" s="85"/>
      <c r="D38" s="85"/>
      <c r="E38" s="85"/>
      <c r="F38" s="85"/>
      <c r="G38" s="85"/>
      <c r="H38" s="85"/>
    </row>
    <row r="39" spans="1:8" x14ac:dyDescent="0.25">
      <c r="A39" s="85"/>
      <c r="B39" s="85"/>
    </row>
    <row r="40" spans="1:8" x14ac:dyDescent="0.25">
      <c r="A40" s="85"/>
      <c r="B40" s="85"/>
    </row>
    <row r="41" spans="1:8" x14ac:dyDescent="0.25">
      <c r="A41" s="85"/>
      <c r="B41" s="85"/>
    </row>
    <row r="42" spans="1:8" x14ac:dyDescent="0.25">
      <c r="A42" s="85"/>
      <c r="B42" s="85"/>
    </row>
  </sheetData>
  <mergeCells count="5">
    <mergeCell ref="H16:H17"/>
    <mergeCell ref="A16:A17"/>
    <mergeCell ref="B16:B17"/>
    <mergeCell ref="C16:C17"/>
    <mergeCell ref="D16:G16"/>
  </mergeCells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1730-477B-4E42-A0F8-F37D7004B5E4}">
  <sheetPr>
    <tabColor theme="7" tint="0.79998168889431442"/>
  </sheetPr>
  <dimension ref="A1:I44"/>
  <sheetViews>
    <sheetView workbookViewId="0">
      <selection activeCell="B19" sqref="B19"/>
    </sheetView>
  </sheetViews>
  <sheetFormatPr defaultColWidth="9.140625" defaultRowHeight="15" x14ac:dyDescent="0.25"/>
  <cols>
    <col min="1" max="1" width="38.140625" style="28" customWidth="1"/>
    <col min="2" max="2" width="33.42578125" style="28" customWidth="1"/>
    <col min="3" max="7" width="12.7109375" style="28" customWidth="1"/>
    <col min="8" max="8" width="30" style="28" customWidth="1"/>
    <col min="9" max="16384" width="9.140625" style="28"/>
  </cols>
  <sheetData>
    <row r="1" spans="1:8" x14ac:dyDescent="0.25">
      <c r="A1" s="59"/>
      <c r="B1" s="29"/>
      <c r="C1" s="29"/>
      <c r="D1" s="29"/>
      <c r="E1" s="29"/>
      <c r="F1" s="29"/>
      <c r="G1" s="29"/>
      <c r="H1" s="59"/>
    </row>
    <row r="2" spans="1:8" x14ac:dyDescent="0.25">
      <c r="A2" s="58"/>
      <c r="B2" s="58" t="s">
        <v>76</v>
      </c>
      <c r="C2" s="29"/>
      <c r="D2" s="29"/>
      <c r="E2" s="29"/>
      <c r="F2" s="29"/>
      <c r="G2" s="29"/>
      <c r="H2" s="29"/>
    </row>
    <row r="3" spans="1:8" x14ac:dyDescent="0.25">
      <c r="A3" s="29"/>
      <c r="B3" s="54" t="s">
        <v>75</v>
      </c>
      <c r="C3" s="54"/>
      <c r="D3" s="54"/>
      <c r="E3" s="54"/>
      <c r="F3" s="54"/>
      <c r="G3" s="54"/>
      <c r="H3" s="54"/>
    </row>
    <row r="4" spans="1:8" x14ac:dyDescent="0.25">
      <c r="A4" s="29"/>
      <c r="B4" s="29"/>
      <c r="C4" s="57"/>
      <c r="D4" s="29"/>
      <c r="E4" s="29"/>
      <c r="F4" s="29"/>
      <c r="G4" s="29"/>
      <c r="H4" s="29"/>
    </row>
    <row r="5" spans="1:8" x14ac:dyDescent="0.25">
      <c r="A5" s="29"/>
      <c r="B5" s="29"/>
      <c r="C5" s="29"/>
      <c r="D5" s="29"/>
      <c r="E5" s="29"/>
      <c r="F5" s="29"/>
      <c r="G5" s="29"/>
      <c r="H5" s="29"/>
    </row>
    <row r="6" spans="1:8" ht="30" x14ac:dyDescent="0.25">
      <c r="A6" s="50" t="s">
        <v>74</v>
      </c>
      <c r="B6" s="29" t="s">
        <v>24</v>
      </c>
      <c r="C6" s="29"/>
      <c r="D6" s="29"/>
      <c r="E6" s="29"/>
      <c r="F6" s="29"/>
      <c r="G6" s="29"/>
      <c r="H6" s="29"/>
    </row>
    <row r="7" spans="1:8" x14ac:dyDescent="0.25">
      <c r="A7" s="29" t="s">
        <v>23</v>
      </c>
      <c r="B7" s="29" t="s">
        <v>31</v>
      </c>
      <c r="C7" s="29"/>
      <c r="D7" s="56"/>
      <c r="E7" s="30"/>
      <c r="F7" s="29"/>
      <c r="G7" s="29"/>
      <c r="H7" s="29"/>
    </row>
    <row r="8" spans="1:8" x14ac:dyDescent="0.25">
      <c r="A8" s="29" t="s">
        <v>22</v>
      </c>
      <c r="B8" s="55"/>
      <c r="C8" s="29"/>
      <c r="D8" s="29"/>
      <c r="E8" s="29"/>
      <c r="F8" s="29"/>
      <c r="G8" s="29"/>
      <c r="H8" s="29"/>
    </row>
    <row r="9" spans="1:8" x14ac:dyDescent="0.25">
      <c r="A9" s="29" t="s">
        <v>73</v>
      </c>
      <c r="B9" s="54" t="s">
        <v>41</v>
      </c>
      <c r="C9" s="54"/>
      <c r="D9" s="54"/>
      <c r="E9" s="54"/>
      <c r="F9" s="29"/>
      <c r="G9" s="29"/>
      <c r="H9" s="29"/>
    </row>
    <row r="10" spans="1:8" x14ac:dyDescent="0.25">
      <c r="A10" s="29" t="s">
        <v>21</v>
      </c>
      <c r="B10" s="54" t="s">
        <v>28</v>
      </c>
      <c r="C10" s="54"/>
      <c r="D10" s="54"/>
      <c r="E10" s="54"/>
      <c r="F10" s="29"/>
      <c r="G10" s="29"/>
      <c r="H10" s="29"/>
    </row>
    <row r="11" spans="1:8" x14ac:dyDescent="0.25">
      <c r="A11" s="29" t="s">
        <v>30</v>
      </c>
      <c r="B11" s="53">
        <f>SUM(C19:C33)</f>
        <v>131.29999999999998</v>
      </c>
      <c r="C11" s="52"/>
      <c r="D11" s="29"/>
      <c r="E11" s="29"/>
      <c r="F11" s="29"/>
      <c r="G11" s="29"/>
      <c r="H11" s="29"/>
    </row>
    <row r="12" spans="1:8" x14ac:dyDescent="0.25">
      <c r="A12" s="29" t="s">
        <v>72</v>
      </c>
      <c r="B12" s="50" t="s">
        <v>0</v>
      </c>
      <c r="C12" s="29"/>
      <c r="D12" s="29"/>
      <c r="E12" s="29"/>
      <c r="F12" s="29"/>
      <c r="G12" s="29"/>
      <c r="H12" s="29"/>
    </row>
    <row r="13" spans="1:8" x14ac:dyDescent="0.25">
      <c r="A13" s="29" t="s">
        <v>20</v>
      </c>
      <c r="B13" s="51">
        <v>1500</v>
      </c>
      <c r="C13" s="29"/>
      <c r="D13" s="29"/>
      <c r="E13" s="29"/>
      <c r="F13" s="29"/>
      <c r="G13" s="29"/>
      <c r="H13" s="29"/>
    </row>
    <row r="14" spans="1:8" x14ac:dyDescent="0.25">
      <c r="A14" s="29"/>
      <c r="B14" s="50"/>
      <c r="C14" s="29"/>
      <c r="D14" s="29"/>
      <c r="E14" s="29"/>
      <c r="F14" s="29"/>
      <c r="G14" s="29"/>
      <c r="H14" s="29"/>
    </row>
    <row r="15" spans="1:8" x14ac:dyDescent="0.25">
      <c r="A15" s="29"/>
      <c r="B15" s="50"/>
      <c r="C15" s="29"/>
      <c r="D15" s="29"/>
      <c r="E15" s="29"/>
      <c r="F15" s="29"/>
      <c r="G15" s="29"/>
      <c r="H15" s="29"/>
    </row>
    <row r="16" spans="1:8" ht="15" customHeight="1" x14ac:dyDescent="0.25">
      <c r="A16" s="103" t="s">
        <v>1</v>
      </c>
      <c r="B16" s="103" t="s">
        <v>2</v>
      </c>
      <c r="C16" s="103" t="s">
        <v>3</v>
      </c>
      <c r="D16" s="105" t="s">
        <v>19</v>
      </c>
      <c r="E16" s="105"/>
      <c r="F16" s="105"/>
      <c r="G16" s="105"/>
      <c r="H16" s="103" t="s">
        <v>4</v>
      </c>
    </row>
    <row r="17" spans="1:8" ht="45" x14ac:dyDescent="0.25">
      <c r="A17" s="104"/>
      <c r="B17" s="104"/>
      <c r="C17" s="104"/>
      <c r="D17" s="49" t="s">
        <v>18</v>
      </c>
      <c r="E17" s="49" t="s">
        <v>17</v>
      </c>
      <c r="F17" s="49" t="s">
        <v>27</v>
      </c>
      <c r="G17" s="49" t="s">
        <v>26</v>
      </c>
      <c r="H17" s="104"/>
    </row>
    <row r="18" spans="1:8" ht="30" x14ac:dyDescent="0.25">
      <c r="A18" s="37" t="s">
        <v>48</v>
      </c>
      <c r="B18" s="36" t="s">
        <v>47</v>
      </c>
      <c r="C18" s="35"/>
      <c r="D18" s="34"/>
      <c r="E18" s="34">
        <v>0.31944444444444448</v>
      </c>
      <c r="F18" s="47">
        <v>2.7777777777777779E-3</v>
      </c>
      <c r="G18" s="34">
        <f t="shared" ref="G18:G33" si="0">E18+F18</f>
        <v>0.32222222222222224</v>
      </c>
      <c r="H18" s="39" t="s">
        <v>46</v>
      </c>
    </row>
    <row r="19" spans="1:8" ht="30" x14ac:dyDescent="0.25">
      <c r="A19" s="38" t="s">
        <v>51</v>
      </c>
      <c r="B19" s="36" t="s">
        <v>47</v>
      </c>
      <c r="C19" s="48">
        <v>0.1</v>
      </c>
      <c r="D19" s="34">
        <v>1.3888888888888889E-3</v>
      </c>
      <c r="E19" s="34">
        <f t="shared" ref="E19:E33" si="1">G18+D19</f>
        <v>0.32361111111111113</v>
      </c>
      <c r="F19" s="47">
        <v>6.9444444444444441E-3</v>
      </c>
      <c r="G19" s="34">
        <f t="shared" si="0"/>
        <v>0.33055555555555555</v>
      </c>
      <c r="H19" s="39" t="s">
        <v>71</v>
      </c>
    </row>
    <row r="20" spans="1:8" ht="30" x14ac:dyDescent="0.25">
      <c r="A20" s="38" t="s">
        <v>70</v>
      </c>
      <c r="B20" s="36" t="s">
        <v>47</v>
      </c>
      <c r="C20" s="35">
        <v>0.1</v>
      </c>
      <c r="D20" s="34">
        <v>1.3888888888888889E-3</v>
      </c>
      <c r="E20" s="34">
        <f t="shared" si="1"/>
        <v>0.33194444444444443</v>
      </c>
      <c r="F20" s="47">
        <v>6.9444444444444441E-3</v>
      </c>
      <c r="G20" s="34">
        <f t="shared" si="0"/>
        <v>0.33888888888888885</v>
      </c>
      <c r="H20" s="39" t="s">
        <v>69</v>
      </c>
    </row>
    <row r="21" spans="1:8" ht="30" x14ac:dyDescent="0.25">
      <c r="A21" s="38" t="s">
        <v>50</v>
      </c>
      <c r="B21" s="36" t="s">
        <v>47</v>
      </c>
      <c r="C21" s="35">
        <v>0.1</v>
      </c>
      <c r="D21" s="34">
        <v>1.3888888888888889E-3</v>
      </c>
      <c r="E21" s="34">
        <f t="shared" si="1"/>
        <v>0.34027777777777773</v>
      </c>
      <c r="F21" s="47">
        <v>2.0833333333333332E-2</v>
      </c>
      <c r="G21" s="34">
        <f t="shared" si="0"/>
        <v>0.36111111111111105</v>
      </c>
      <c r="H21" s="39" t="s">
        <v>68</v>
      </c>
    </row>
    <row r="22" spans="1:8" ht="30" x14ac:dyDescent="0.25">
      <c r="A22" s="37" t="s">
        <v>48</v>
      </c>
      <c r="B22" s="36" t="s">
        <v>47</v>
      </c>
      <c r="C22" s="35">
        <v>0.1</v>
      </c>
      <c r="D22" s="34">
        <v>2.0833333333333333E-3</v>
      </c>
      <c r="E22" s="34">
        <f t="shared" si="1"/>
        <v>0.36319444444444438</v>
      </c>
      <c r="F22" s="47">
        <v>2.0833333333333333E-3</v>
      </c>
      <c r="G22" s="34">
        <f t="shared" si="0"/>
        <v>0.3652777777777777</v>
      </c>
      <c r="H22" s="39" t="s">
        <v>46</v>
      </c>
    </row>
    <row r="23" spans="1:8" ht="30" x14ac:dyDescent="0.25">
      <c r="A23" s="39" t="s">
        <v>67</v>
      </c>
      <c r="B23" s="36" t="s">
        <v>66</v>
      </c>
      <c r="C23" s="35">
        <v>18.3</v>
      </c>
      <c r="D23" s="34">
        <v>1.7361111111111112E-2</v>
      </c>
      <c r="E23" s="34">
        <f t="shared" si="1"/>
        <v>0.38263888888888881</v>
      </c>
      <c r="F23" s="34">
        <v>1.3888888888888888E-2</v>
      </c>
      <c r="G23" s="34">
        <f t="shared" si="0"/>
        <v>0.3965277777777777</v>
      </c>
      <c r="H23" s="41" t="s">
        <v>65</v>
      </c>
    </row>
    <row r="24" spans="1:8" ht="30" x14ac:dyDescent="0.25">
      <c r="A24" s="39" t="s">
        <v>64</v>
      </c>
      <c r="B24" s="36" t="s">
        <v>63</v>
      </c>
      <c r="C24" s="40">
        <v>20.2</v>
      </c>
      <c r="D24" s="34">
        <v>2.0833333333333332E-2</v>
      </c>
      <c r="E24" s="34">
        <f t="shared" si="1"/>
        <v>0.41736111111111102</v>
      </c>
      <c r="F24" s="47">
        <v>1.3888888888888888E-2</v>
      </c>
      <c r="G24" s="34">
        <f t="shared" si="0"/>
        <v>0.43124999999999991</v>
      </c>
      <c r="H24" s="38" t="s">
        <v>52</v>
      </c>
    </row>
    <row r="25" spans="1:8" ht="30" x14ac:dyDescent="0.25">
      <c r="A25" s="39" t="s">
        <v>62</v>
      </c>
      <c r="B25" s="36" t="s">
        <v>61</v>
      </c>
      <c r="C25" s="40">
        <v>7.5</v>
      </c>
      <c r="D25" s="34">
        <v>1.0416666666666666E-2</v>
      </c>
      <c r="E25" s="34">
        <f t="shared" si="1"/>
        <v>0.4416666666666666</v>
      </c>
      <c r="F25" s="47">
        <v>1.3888888888888888E-2</v>
      </c>
      <c r="G25" s="34">
        <f t="shared" si="0"/>
        <v>0.45555555555555549</v>
      </c>
      <c r="H25" s="38" t="s">
        <v>52</v>
      </c>
    </row>
    <row r="26" spans="1:8" ht="30" x14ac:dyDescent="0.25">
      <c r="A26" s="39" t="s">
        <v>60</v>
      </c>
      <c r="B26" s="36" t="s">
        <v>59</v>
      </c>
      <c r="C26" s="40">
        <v>2.7</v>
      </c>
      <c r="D26" s="34">
        <v>6.9444444444444441E-3</v>
      </c>
      <c r="E26" s="34">
        <f t="shared" si="1"/>
        <v>0.46249999999999991</v>
      </c>
      <c r="F26" s="47">
        <v>1.3888888888888888E-2</v>
      </c>
      <c r="G26" s="34">
        <f t="shared" si="0"/>
        <v>0.47638888888888881</v>
      </c>
      <c r="H26" s="38" t="s">
        <v>52</v>
      </c>
    </row>
    <row r="27" spans="1:8" ht="30" x14ac:dyDescent="0.25">
      <c r="A27" s="39" t="s">
        <v>58</v>
      </c>
      <c r="B27" s="36" t="s">
        <v>57</v>
      </c>
      <c r="C27" s="40">
        <v>3.3</v>
      </c>
      <c r="D27" s="34">
        <v>6.9444444444444441E-3</v>
      </c>
      <c r="E27" s="34">
        <f t="shared" si="1"/>
        <v>0.48333333333333323</v>
      </c>
      <c r="F27" s="47">
        <v>1.3888888888888888E-2</v>
      </c>
      <c r="G27" s="34">
        <f t="shared" si="0"/>
        <v>0.49722222222222212</v>
      </c>
      <c r="H27" s="38" t="s">
        <v>52</v>
      </c>
    </row>
    <row r="28" spans="1:8" ht="30" x14ac:dyDescent="0.25">
      <c r="A28" s="39" t="s">
        <v>56</v>
      </c>
      <c r="B28" s="36" t="s">
        <v>55</v>
      </c>
      <c r="C28" s="40">
        <v>18.7</v>
      </c>
      <c r="D28" s="46">
        <v>2.4305555555555556E-2</v>
      </c>
      <c r="E28" s="34">
        <f t="shared" si="1"/>
        <v>0.5215277777777777</v>
      </c>
      <c r="F28" s="34">
        <v>1.3888888888888888E-2</v>
      </c>
      <c r="G28" s="34">
        <f t="shared" si="0"/>
        <v>0.53541666666666654</v>
      </c>
      <c r="H28" s="38" t="s">
        <v>52</v>
      </c>
    </row>
    <row r="29" spans="1:8" ht="30" x14ac:dyDescent="0.25">
      <c r="A29" s="45" t="s">
        <v>54</v>
      </c>
      <c r="B29" s="44" t="s">
        <v>53</v>
      </c>
      <c r="C29" s="43">
        <v>20.9</v>
      </c>
      <c r="D29" s="42">
        <v>2.0833333333333332E-2</v>
      </c>
      <c r="E29" s="34">
        <f t="shared" si="1"/>
        <v>0.55624999999999991</v>
      </c>
      <c r="F29" s="42">
        <v>1.3888888888888888E-2</v>
      </c>
      <c r="G29" s="34">
        <f t="shared" si="0"/>
        <v>0.57013888888888875</v>
      </c>
      <c r="H29" s="41" t="s">
        <v>52</v>
      </c>
    </row>
    <row r="30" spans="1:8" ht="30" x14ac:dyDescent="0.25">
      <c r="A30" s="37" t="s">
        <v>48</v>
      </c>
      <c r="B30" s="36" t="s">
        <v>47</v>
      </c>
      <c r="C30" s="40">
        <v>39</v>
      </c>
      <c r="D30" s="34">
        <v>3.4722222222222224E-2</v>
      </c>
      <c r="E30" s="34">
        <f t="shared" si="1"/>
        <v>0.60486111111111096</v>
      </c>
      <c r="F30" s="34">
        <v>1.3888888888888889E-3</v>
      </c>
      <c r="G30" s="34">
        <f t="shared" si="0"/>
        <v>0.60624999999999984</v>
      </c>
      <c r="H30" s="39" t="s">
        <v>46</v>
      </c>
    </row>
    <row r="31" spans="1:8" ht="30" x14ac:dyDescent="0.25">
      <c r="A31" s="38" t="s">
        <v>51</v>
      </c>
      <c r="B31" s="36" t="s">
        <v>47</v>
      </c>
      <c r="C31" s="35">
        <v>0.1</v>
      </c>
      <c r="D31" s="34">
        <v>1.3888888888888889E-3</v>
      </c>
      <c r="E31" s="34">
        <f t="shared" si="1"/>
        <v>0.60763888888888873</v>
      </c>
      <c r="F31" s="34">
        <v>6.9444444444444441E-3</v>
      </c>
      <c r="G31" s="34">
        <f t="shared" si="0"/>
        <v>0.61458333333333315</v>
      </c>
      <c r="H31" s="33" t="s">
        <v>49</v>
      </c>
    </row>
    <row r="32" spans="1:8" ht="30" x14ac:dyDescent="0.25">
      <c r="A32" s="38" t="s">
        <v>50</v>
      </c>
      <c r="B32" s="36" t="s">
        <v>47</v>
      </c>
      <c r="C32" s="35">
        <v>0.1</v>
      </c>
      <c r="D32" s="34">
        <v>1.3888888888888889E-3</v>
      </c>
      <c r="E32" s="34">
        <f t="shared" si="1"/>
        <v>0.61597222222222203</v>
      </c>
      <c r="F32" s="34">
        <v>2.0833333333333332E-2</v>
      </c>
      <c r="G32" s="34">
        <f t="shared" si="0"/>
        <v>0.6368055555555554</v>
      </c>
      <c r="H32" s="33" t="s">
        <v>49</v>
      </c>
    </row>
    <row r="33" spans="1:9" ht="30" x14ac:dyDescent="0.25">
      <c r="A33" s="37" t="s">
        <v>48</v>
      </c>
      <c r="B33" s="36" t="s">
        <v>47</v>
      </c>
      <c r="C33" s="35">
        <v>0.1</v>
      </c>
      <c r="D33" s="34">
        <v>1.3888888888888889E-3</v>
      </c>
      <c r="E33" s="34">
        <f t="shared" si="1"/>
        <v>0.63819444444444429</v>
      </c>
      <c r="F33" s="34">
        <v>2.0833333333333333E-3</v>
      </c>
      <c r="G33" s="34">
        <f t="shared" si="0"/>
        <v>0.64027777777777761</v>
      </c>
      <c r="H33" s="33" t="s">
        <v>46</v>
      </c>
    </row>
    <row r="34" spans="1:9" x14ac:dyDescent="0.25">
      <c r="A34" s="29"/>
      <c r="B34" s="29"/>
      <c r="C34" s="29"/>
      <c r="D34" s="29"/>
      <c r="E34" s="29"/>
      <c r="F34" s="29"/>
      <c r="G34" s="29"/>
      <c r="H34" s="29"/>
    </row>
    <row r="35" spans="1:9" x14ac:dyDescent="0.25">
      <c r="A35" s="29" t="s">
        <v>5</v>
      </c>
      <c r="B35" s="30">
        <f>SUM(B36:B37)</f>
        <v>0.31597222222222221</v>
      </c>
      <c r="C35" s="29" t="s">
        <v>14</v>
      </c>
      <c r="D35" s="32"/>
      <c r="E35" s="32"/>
      <c r="F35" s="29"/>
      <c r="G35" s="29"/>
      <c r="H35" s="29"/>
    </row>
    <row r="36" spans="1:9" x14ac:dyDescent="0.25">
      <c r="A36" s="29" t="s">
        <v>6</v>
      </c>
      <c r="B36" s="32">
        <f>SUM(D18:D33)</f>
        <v>0.15277777777777773</v>
      </c>
      <c r="C36" s="29" t="s">
        <v>14</v>
      </c>
      <c r="D36" s="29"/>
      <c r="E36" s="32"/>
      <c r="F36" s="29"/>
      <c r="G36" s="29"/>
      <c r="H36" s="29"/>
      <c r="I36" s="31"/>
    </row>
    <row r="37" spans="1:9" x14ac:dyDescent="0.25">
      <c r="A37" s="29" t="s">
        <v>15</v>
      </c>
      <c r="B37" s="30">
        <f>SUM(F19:F32)</f>
        <v>0.16319444444444448</v>
      </c>
      <c r="C37" s="29" t="s">
        <v>14</v>
      </c>
      <c r="D37" s="29"/>
      <c r="E37" s="29"/>
      <c r="F37" s="29"/>
      <c r="G37" s="29"/>
      <c r="H37" s="29"/>
    </row>
    <row r="38" spans="1:9" x14ac:dyDescent="0.25">
      <c r="A38" s="29"/>
      <c r="B38" s="29"/>
      <c r="C38" s="29"/>
      <c r="D38" s="29"/>
      <c r="E38" s="29"/>
      <c r="F38" s="29"/>
      <c r="G38" s="29"/>
      <c r="H38" s="29"/>
    </row>
    <row r="39" spans="1:9" x14ac:dyDescent="0.25">
      <c r="A39" s="29"/>
      <c r="B39" s="29"/>
      <c r="C39" s="29"/>
      <c r="D39" s="29"/>
      <c r="E39" s="29"/>
      <c r="F39" s="29"/>
    </row>
    <row r="40" spans="1:9" x14ac:dyDescent="0.25">
      <c r="A40" s="29"/>
      <c r="B40" s="29"/>
      <c r="C40" s="29"/>
      <c r="D40" s="29"/>
      <c r="E40" s="29"/>
      <c r="F40" s="29"/>
    </row>
    <row r="41" spans="1:9" x14ac:dyDescent="0.25">
      <c r="A41" s="29"/>
      <c r="B41" s="29"/>
      <c r="C41" s="29"/>
      <c r="D41" s="29"/>
      <c r="E41" s="29"/>
      <c r="F41" s="29"/>
    </row>
    <row r="42" spans="1:9" x14ac:dyDescent="0.25">
      <c r="A42" s="29"/>
      <c r="B42" s="29"/>
      <c r="C42" s="29"/>
      <c r="D42" s="29"/>
      <c r="E42" s="29"/>
      <c r="F42" s="29"/>
      <c r="G42" s="29"/>
      <c r="H42" s="29"/>
    </row>
    <row r="43" spans="1:9" x14ac:dyDescent="0.25">
      <c r="A43" s="29"/>
      <c r="B43" s="29"/>
      <c r="C43" s="29"/>
      <c r="D43" s="29"/>
      <c r="E43" s="29"/>
      <c r="F43" s="29"/>
      <c r="G43" s="29"/>
      <c r="H43" s="29"/>
    </row>
    <row r="44" spans="1:9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5">
    <mergeCell ref="H16:H17"/>
    <mergeCell ref="A16:A17"/>
    <mergeCell ref="B16:B17"/>
    <mergeCell ref="C16:C17"/>
    <mergeCell ref="D16:G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0E07-36F0-486E-9F6D-668C32AB40E8}">
  <sheetPr>
    <tabColor theme="7" tint="0.79998168889431442"/>
  </sheetPr>
  <dimension ref="A1:I45"/>
  <sheetViews>
    <sheetView workbookViewId="0">
      <selection activeCell="B19" sqref="B19"/>
    </sheetView>
  </sheetViews>
  <sheetFormatPr defaultColWidth="9.140625" defaultRowHeight="15" x14ac:dyDescent="0.25"/>
  <cols>
    <col min="1" max="1" width="38.140625" style="28" customWidth="1"/>
    <col min="2" max="2" width="33.42578125" style="28" customWidth="1"/>
    <col min="3" max="7" width="12.7109375" style="28" customWidth="1"/>
    <col min="8" max="8" width="37.28515625" style="28" customWidth="1"/>
    <col min="9" max="16384" width="9.140625" style="28"/>
  </cols>
  <sheetData>
    <row r="1" spans="1:8" x14ac:dyDescent="0.25">
      <c r="A1" s="59"/>
      <c r="B1" s="29"/>
      <c r="C1" s="29"/>
      <c r="D1" s="29"/>
      <c r="E1" s="29"/>
      <c r="F1" s="29"/>
      <c r="G1" s="29"/>
      <c r="H1" s="59"/>
    </row>
    <row r="2" spans="1:8" x14ac:dyDescent="0.25">
      <c r="A2" s="58"/>
      <c r="B2" s="58" t="s">
        <v>87</v>
      </c>
      <c r="C2" s="29"/>
      <c r="D2" s="29"/>
      <c r="E2" s="29"/>
      <c r="F2" s="29"/>
      <c r="G2" s="29"/>
      <c r="H2" s="29"/>
    </row>
    <row r="3" spans="1:8" x14ac:dyDescent="0.25">
      <c r="A3" s="29"/>
      <c r="B3" s="54" t="s">
        <v>75</v>
      </c>
      <c r="C3" s="54"/>
      <c r="D3" s="54"/>
      <c r="E3" s="54"/>
      <c r="F3" s="54"/>
      <c r="G3" s="54"/>
      <c r="H3" s="54"/>
    </row>
    <row r="4" spans="1:8" x14ac:dyDescent="0.25">
      <c r="A4" s="29"/>
      <c r="B4" s="29"/>
      <c r="C4" s="57"/>
      <c r="D4" s="29"/>
      <c r="E4" s="29"/>
      <c r="F4" s="29"/>
      <c r="G4" s="29"/>
      <c r="H4" s="29"/>
    </row>
    <row r="5" spans="1:8" x14ac:dyDescent="0.25">
      <c r="A5" s="29"/>
      <c r="B5" s="29"/>
      <c r="C5" s="29"/>
      <c r="D5" s="29"/>
      <c r="E5" s="29"/>
      <c r="F5" s="29"/>
      <c r="G5" s="29"/>
      <c r="H5" s="29"/>
    </row>
    <row r="6" spans="1:8" ht="30" x14ac:dyDescent="0.25">
      <c r="A6" s="50" t="s">
        <v>74</v>
      </c>
      <c r="B6" s="29" t="s">
        <v>24</v>
      </c>
      <c r="C6" s="29"/>
      <c r="D6" s="29"/>
      <c r="E6" s="29"/>
      <c r="F6" s="29"/>
      <c r="G6" s="29"/>
      <c r="H6" s="29"/>
    </row>
    <row r="7" spans="1:8" x14ac:dyDescent="0.25">
      <c r="A7" s="29" t="s">
        <v>23</v>
      </c>
      <c r="B7" s="29" t="s">
        <v>32</v>
      </c>
      <c r="C7" s="29"/>
      <c r="D7" s="56"/>
      <c r="E7" s="30"/>
      <c r="F7" s="29"/>
      <c r="G7" s="29"/>
      <c r="H7" s="29"/>
    </row>
    <row r="8" spans="1:8" x14ac:dyDescent="0.25">
      <c r="A8" s="29" t="s">
        <v>22</v>
      </c>
      <c r="B8" s="55"/>
      <c r="C8" s="29"/>
      <c r="D8" s="29"/>
      <c r="E8" s="29"/>
      <c r="F8" s="29"/>
      <c r="G8" s="29"/>
      <c r="H8" s="29"/>
    </row>
    <row r="9" spans="1:8" x14ac:dyDescent="0.25">
      <c r="A9" s="29" t="s">
        <v>73</v>
      </c>
      <c r="B9" s="54" t="s">
        <v>12</v>
      </c>
      <c r="C9" s="54"/>
      <c r="D9" s="54"/>
      <c r="E9" s="54"/>
      <c r="F9" s="29"/>
      <c r="G9" s="29"/>
      <c r="H9" s="29"/>
    </row>
    <row r="10" spans="1:8" x14ac:dyDescent="0.25">
      <c r="A10" s="29" t="s">
        <v>21</v>
      </c>
      <c r="B10" s="54" t="s">
        <v>28</v>
      </c>
      <c r="C10" s="54"/>
      <c r="D10" s="54"/>
      <c r="E10" s="54"/>
      <c r="F10" s="29"/>
      <c r="G10" s="29"/>
      <c r="H10" s="29"/>
    </row>
    <row r="11" spans="1:8" x14ac:dyDescent="0.25">
      <c r="A11" s="29" t="s">
        <v>30</v>
      </c>
      <c r="B11" s="53">
        <f>SUM(C19:C34)</f>
        <v>120.89999999999999</v>
      </c>
      <c r="C11" s="52"/>
      <c r="D11" s="29"/>
      <c r="E11" s="29"/>
      <c r="F11" s="29"/>
      <c r="G11" s="29"/>
      <c r="H11" s="29"/>
    </row>
    <row r="12" spans="1:8" x14ac:dyDescent="0.25">
      <c r="A12" s="29" t="s">
        <v>72</v>
      </c>
      <c r="B12" s="50" t="s">
        <v>0</v>
      </c>
      <c r="C12" s="29"/>
      <c r="D12" s="29"/>
      <c r="E12" s="29"/>
      <c r="F12" s="29"/>
      <c r="G12" s="29"/>
      <c r="H12" s="29"/>
    </row>
    <row r="13" spans="1:8" x14ac:dyDescent="0.25">
      <c r="A13" s="29" t="s">
        <v>20</v>
      </c>
      <c r="B13" s="51">
        <v>1500</v>
      </c>
      <c r="C13" s="29"/>
      <c r="D13" s="29"/>
      <c r="E13" s="29"/>
      <c r="F13" s="29"/>
      <c r="G13" s="29"/>
      <c r="H13" s="29"/>
    </row>
    <row r="14" spans="1:8" x14ac:dyDescent="0.25">
      <c r="A14" s="29"/>
      <c r="B14" s="50"/>
      <c r="C14" s="29"/>
      <c r="D14" s="29"/>
      <c r="E14" s="29"/>
      <c r="F14" s="29"/>
      <c r="G14" s="29"/>
      <c r="H14" s="29"/>
    </row>
    <row r="15" spans="1:8" x14ac:dyDescent="0.25">
      <c r="A15" s="29"/>
      <c r="B15" s="50"/>
      <c r="C15" s="29"/>
      <c r="D15" s="29"/>
      <c r="E15" s="29"/>
      <c r="F15" s="29"/>
      <c r="G15" s="29"/>
      <c r="H15" s="29"/>
    </row>
    <row r="16" spans="1:8" ht="15" customHeight="1" x14ac:dyDescent="0.25">
      <c r="A16" s="103" t="s">
        <v>1</v>
      </c>
      <c r="B16" s="103" t="s">
        <v>2</v>
      </c>
      <c r="C16" s="103" t="s">
        <v>3</v>
      </c>
      <c r="D16" s="105" t="s">
        <v>19</v>
      </c>
      <c r="E16" s="105"/>
      <c r="F16" s="105"/>
      <c r="G16" s="105"/>
      <c r="H16" s="103" t="s">
        <v>4</v>
      </c>
    </row>
    <row r="17" spans="1:8" ht="45" x14ac:dyDescent="0.25">
      <c r="A17" s="104"/>
      <c r="B17" s="104"/>
      <c r="C17" s="104"/>
      <c r="D17" s="49" t="s">
        <v>18</v>
      </c>
      <c r="E17" s="49" t="s">
        <v>17</v>
      </c>
      <c r="F17" s="49" t="s">
        <v>27</v>
      </c>
      <c r="G17" s="49" t="s">
        <v>26</v>
      </c>
      <c r="H17" s="104"/>
    </row>
    <row r="18" spans="1:8" ht="30" x14ac:dyDescent="0.25">
      <c r="A18" s="37" t="s">
        <v>48</v>
      </c>
      <c r="B18" s="36" t="s">
        <v>47</v>
      </c>
      <c r="C18" s="35"/>
      <c r="D18" s="34"/>
      <c r="E18" s="34"/>
      <c r="F18" s="47"/>
      <c r="G18" s="34">
        <v>0.32291666666666669</v>
      </c>
      <c r="H18" s="39" t="s">
        <v>46</v>
      </c>
    </row>
    <row r="19" spans="1:8" ht="30" x14ac:dyDescent="0.25">
      <c r="A19" s="38" t="s">
        <v>51</v>
      </c>
      <c r="B19" s="36" t="s">
        <v>47</v>
      </c>
      <c r="C19" s="48">
        <v>0.1</v>
      </c>
      <c r="D19" s="34">
        <v>1.3888888888888889E-3</v>
      </c>
      <c r="E19" s="34">
        <f t="shared" ref="E19:E34" si="0">G18+D19</f>
        <v>0.32430555555555557</v>
      </c>
      <c r="F19" s="47">
        <v>6.9444444444444441E-3</v>
      </c>
      <c r="G19" s="34">
        <f t="shared" ref="G19:G33" si="1">E19+F19</f>
        <v>0.33124999999999999</v>
      </c>
      <c r="H19" s="39" t="s">
        <v>71</v>
      </c>
    </row>
    <row r="20" spans="1:8" ht="30" x14ac:dyDescent="0.25">
      <c r="A20" s="38" t="s">
        <v>70</v>
      </c>
      <c r="B20" s="36" t="s">
        <v>47</v>
      </c>
      <c r="C20" s="35">
        <v>0.1</v>
      </c>
      <c r="D20" s="34">
        <v>1.3888888888888889E-3</v>
      </c>
      <c r="E20" s="34">
        <f t="shared" si="0"/>
        <v>0.33263888888888887</v>
      </c>
      <c r="F20" s="47">
        <v>6.9444444444444441E-3</v>
      </c>
      <c r="G20" s="34">
        <f t="shared" si="1"/>
        <v>0.33958333333333329</v>
      </c>
      <c r="H20" s="39" t="s">
        <v>69</v>
      </c>
    </row>
    <row r="21" spans="1:8" ht="30" x14ac:dyDescent="0.25">
      <c r="A21" s="38" t="s">
        <v>50</v>
      </c>
      <c r="B21" s="36" t="s">
        <v>47</v>
      </c>
      <c r="C21" s="35">
        <v>0.1</v>
      </c>
      <c r="D21" s="34">
        <v>1.3888888888888889E-3</v>
      </c>
      <c r="E21" s="34">
        <f t="shared" si="0"/>
        <v>0.34097222222222218</v>
      </c>
      <c r="F21" s="47">
        <v>2.0833333333333332E-2</v>
      </c>
      <c r="G21" s="34">
        <f t="shared" si="1"/>
        <v>0.36180555555555549</v>
      </c>
      <c r="H21" s="39" t="s">
        <v>68</v>
      </c>
    </row>
    <row r="22" spans="1:8" ht="30" x14ac:dyDescent="0.25">
      <c r="A22" s="37" t="s">
        <v>48</v>
      </c>
      <c r="B22" s="36" t="s">
        <v>47</v>
      </c>
      <c r="C22" s="35">
        <v>0.1</v>
      </c>
      <c r="D22" s="34">
        <v>1.3888888888888889E-3</v>
      </c>
      <c r="E22" s="34">
        <f t="shared" si="0"/>
        <v>0.36319444444444438</v>
      </c>
      <c r="F22" s="47">
        <v>3.472222222222222E-3</v>
      </c>
      <c r="G22" s="34">
        <f t="shared" si="1"/>
        <v>0.36666666666666659</v>
      </c>
      <c r="H22" s="39" t="s">
        <v>46</v>
      </c>
    </row>
    <row r="23" spans="1:8" ht="30" x14ac:dyDescent="0.25">
      <c r="A23" s="39" t="s">
        <v>67</v>
      </c>
      <c r="B23" s="36" t="s">
        <v>66</v>
      </c>
      <c r="C23" s="35">
        <v>18.3</v>
      </c>
      <c r="D23" s="34">
        <v>1.7361111111111112E-2</v>
      </c>
      <c r="E23" s="34">
        <f t="shared" si="0"/>
        <v>0.38402777777777769</v>
      </c>
      <c r="F23" s="34">
        <v>1.3888888888888888E-2</v>
      </c>
      <c r="G23" s="34">
        <f t="shared" si="1"/>
        <v>0.39791666666666659</v>
      </c>
      <c r="H23" s="41" t="s">
        <v>65</v>
      </c>
    </row>
    <row r="24" spans="1:8" ht="30" x14ac:dyDescent="0.25">
      <c r="A24" s="45" t="s">
        <v>86</v>
      </c>
      <c r="B24" s="44" t="s">
        <v>85</v>
      </c>
      <c r="C24" s="43">
        <v>0.6</v>
      </c>
      <c r="D24" s="42">
        <v>3.472222222222222E-3</v>
      </c>
      <c r="E24" s="34">
        <f t="shared" si="0"/>
        <v>0.4013888888888888</v>
      </c>
      <c r="F24" s="42">
        <v>6.9444444444444441E-3</v>
      </c>
      <c r="G24" s="34">
        <f t="shared" si="1"/>
        <v>0.40833333333333321</v>
      </c>
      <c r="H24" s="41" t="s">
        <v>52</v>
      </c>
    </row>
    <row r="25" spans="1:8" x14ac:dyDescent="0.25">
      <c r="A25" s="39" t="s">
        <v>64</v>
      </c>
      <c r="B25" s="36" t="s">
        <v>63</v>
      </c>
      <c r="C25" s="40">
        <v>9.9</v>
      </c>
      <c r="D25" s="34">
        <v>1.8749999999999999E-2</v>
      </c>
      <c r="E25" s="34">
        <f t="shared" si="0"/>
        <v>0.4270833333333332</v>
      </c>
      <c r="F25" s="47">
        <v>1.3888888888888888E-2</v>
      </c>
      <c r="G25" s="34">
        <f t="shared" si="1"/>
        <v>0.4409722222222221</v>
      </c>
      <c r="H25" s="38" t="s">
        <v>52</v>
      </c>
    </row>
    <row r="26" spans="1:8" ht="30" x14ac:dyDescent="0.25">
      <c r="A26" s="39" t="s">
        <v>62</v>
      </c>
      <c r="B26" s="36" t="s">
        <v>61</v>
      </c>
      <c r="C26" s="40">
        <v>7.5</v>
      </c>
      <c r="D26" s="34">
        <v>1.0416666666666666E-2</v>
      </c>
      <c r="E26" s="34">
        <f t="shared" si="0"/>
        <v>0.45138888888888878</v>
      </c>
      <c r="F26" s="47">
        <v>1.3888888888888888E-2</v>
      </c>
      <c r="G26" s="34">
        <f t="shared" si="1"/>
        <v>0.46527777777777768</v>
      </c>
      <c r="H26" s="38" t="s">
        <v>52</v>
      </c>
    </row>
    <row r="27" spans="1:8" ht="30" x14ac:dyDescent="0.25">
      <c r="A27" s="39" t="s">
        <v>58</v>
      </c>
      <c r="B27" s="36" t="s">
        <v>57</v>
      </c>
      <c r="C27" s="40">
        <v>5</v>
      </c>
      <c r="D27" s="34">
        <v>1.0416666666666666E-2</v>
      </c>
      <c r="E27" s="34">
        <f t="shared" si="0"/>
        <v>0.47569444444444436</v>
      </c>
      <c r="F27" s="47">
        <v>1.3888888888888888E-2</v>
      </c>
      <c r="G27" s="34">
        <f t="shared" si="1"/>
        <v>0.48958333333333326</v>
      </c>
      <c r="H27" s="38" t="s">
        <v>52</v>
      </c>
    </row>
    <row r="28" spans="1:8" ht="30" x14ac:dyDescent="0.25">
      <c r="A28" s="39" t="s">
        <v>84</v>
      </c>
      <c r="B28" s="36" t="s">
        <v>83</v>
      </c>
      <c r="C28" s="40">
        <v>7.7</v>
      </c>
      <c r="D28" s="34">
        <v>1.3888888888888888E-2</v>
      </c>
      <c r="E28" s="34">
        <f t="shared" si="0"/>
        <v>0.5034722222222221</v>
      </c>
      <c r="F28" s="47">
        <v>1.3888888888888888E-2</v>
      </c>
      <c r="G28" s="34">
        <f t="shared" si="1"/>
        <v>0.51736111111111094</v>
      </c>
      <c r="H28" s="38" t="s">
        <v>52</v>
      </c>
    </row>
    <row r="29" spans="1:8" ht="30" x14ac:dyDescent="0.25">
      <c r="A29" s="39" t="s">
        <v>56</v>
      </c>
      <c r="B29" s="36" t="s">
        <v>55</v>
      </c>
      <c r="C29" s="40">
        <v>12.2</v>
      </c>
      <c r="D29" s="46">
        <v>1.7361111111111112E-2</v>
      </c>
      <c r="E29" s="34">
        <f t="shared" si="0"/>
        <v>0.5347222222222221</v>
      </c>
      <c r="F29" s="34">
        <v>1.3888888888888888E-2</v>
      </c>
      <c r="G29" s="34">
        <f t="shared" si="1"/>
        <v>0.54861111111111094</v>
      </c>
      <c r="H29" s="38" t="s">
        <v>52</v>
      </c>
    </row>
    <row r="30" spans="1:8" x14ac:dyDescent="0.25">
      <c r="A30" s="45" t="s">
        <v>82</v>
      </c>
      <c r="B30" s="44" t="s">
        <v>53</v>
      </c>
      <c r="C30" s="43">
        <v>18</v>
      </c>
      <c r="D30" s="42">
        <v>2.0833333333333332E-2</v>
      </c>
      <c r="E30" s="34">
        <f t="shared" si="0"/>
        <v>0.56944444444444431</v>
      </c>
      <c r="F30" s="42">
        <v>1.3888888888888888E-2</v>
      </c>
      <c r="G30" s="34">
        <f t="shared" si="1"/>
        <v>0.58333333333333315</v>
      </c>
      <c r="H30" s="41" t="s">
        <v>52</v>
      </c>
    </row>
    <row r="31" spans="1:8" ht="30" x14ac:dyDescent="0.25">
      <c r="A31" s="37" t="s">
        <v>48</v>
      </c>
      <c r="B31" s="36" t="s">
        <v>47</v>
      </c>
      <c r="C31" s="40">
        <v>41</v>
      </c>
      <c r="D31" s="34">
        <v>3.125E-2</v>
      </c>
      <c r="E31" s="34">
        <f t="shared" si="0"/>
        <v>0.61458333333333315</v>
      </c>
      <c r="F31" s="34">
        <v>1.3888888888888889E-3</v>
      </c>
      <c r="G31" s="34">
        <f t="shared" si="1"/>
        <v>0.61597222222222203</v>
      </c>
      <c r="H31" s="39" t="s">
        <v>46</v>
      </c>
    </row>
    <row r="32" spans="1:8" ht="30" x14ac:dyDescent="0.25">
      <c r="A32" s="38" t="s">
        <v>51</v>
      </c>
      <c r="B32" s="36" t="s">
        <v>47</v>
      </c>
      <c r="C32" s="35">
        <v>0.1</v>
      </c>
      <c r="D32" s="34">
        <v>1.3888888888888889E-3</v>
      </c>
      <c r="E32" s="34">
        <f t="shared" si="0"/>
        <v>0.61736111111111092</v>
      </c>
      <c r="F32" s="34">
        <v>6.9444444444444441E-3</v>
      </c>
      <c r="G32" s="34">
        <f t="shared" si="1"/>
        <v>0.62430555555555534</v>
      </c>
      <c r="H32" s="33" t="s">
        <v>49</v>
      </c>
    </row>
    <row r="33" spans="1:9" ht="30" x14ac:dyDescent="0.25">
      <c r="A33" s="38" t="s">
        <v>50</v>
      </c>
      <c r="B33" s="36" t="s">
        <v>47</v>
      </c>
      <c r="C33" s="35">
        <v>0.1</v>
      </c>
      <c r="D33" s="34">
        <v>1.3888888888888889E-3</v>
      </c>
      <c r="E33" s="34">
        <f t="shared" si="0"/>
        <v>0.62569444444444422</v>
      </c>
      <c r="F33" s="34">
        <v>2.0833333333333332E-2</v>
      </c>
      <c r="G33" s="34">
        <f t="shared" si="1"/>
        <v>0.64652777777777759</v>
      </c>
      <c r="H33" s="33" t="s">
        <v>49</v>
      </c>
    </row>
    <row r="34" spans="1:9" ht="30" x14ac:dyDescent="0.25">
      <c r="A34" s="37" t="s">
        <v>48</v>
      </c>
      <c r="B34" s="36" t="s">
        <v>47</v>
      </c>
      <c r="C34" s="35">
        <v>0.1</v>
      </c>
      <c r="D34" s="34">
        <v>1.3888888888888889E-3</v>
      </c>
      <c r="E34" s="34">
        <f t="shared" si="0"/>
        <v>0.64791666666666647</v>
      </c>
      <c r="F34" s="34"/>
      <c r="G34" s="34"/>
      <c r="H34" s="33" t="s">
        <v>46</v>
      </c>
    </row>
    <row r="35" spans="1:9" x14ac:dyDescent="0.25">
      <c r="A35" s="29"/>
      <c r="B35" s="29"/>
      <c r="C35" s="29"/>
      <c r="D35" s="29"/>
      <c r="E35" s="29"/>
      <c r="F35" s="29"/>
      <c r="G35" s="29"/>
      <c r="H35" s="29"/>
    </row>
    <row r="36" spans="1:9" x14ac:dyDescent="0.25">
      <c r="A36" s="29" t="s">
        <v>5</v>
      </c>
      <c r="B36" s="30">
        <f>SUM(B37:B38)</f>
        <v>0.32499999999999996</v>
      </c>
      <c r="C36" s="29" t="s">
        <v>14</v>
      </c>
      <c r="D36" s="32"/>
      <c r="E36" s="32"/>
      <c r="F36" s="29"/>
      <c r="G36" s="29"/>
      <c r="H36" s="29"/>
    </row>
    <row r="37" spans="1:9" x14ac:dyDescent="0.25">
      <c r="A37" s="29" t="s">
        <v>6</v>
      </c>
      <c r="B37" s="32">
        <f>SUM(D18:D34)</f>
        <v>0.15347222222222218</v>
      </c>
      <c r="C37" s="29" t="s">
        <v>14</v>
      </c>
      <c r="D37" s="29"/>
      <c r="E37" s="32"/>
      <c r="F37" s="29"/>
      <c r="G37" s="29"/>
      <c r="H37" s="29"/>
      <c r="I37" s="31"/>
    </row>
    <row r="38" spans="1:9" x14ac:dyDescent="0.25">
      <c r="A38" s="29" t="s">
        <v>15</v>
      </c>
      <c r="B38" s="30">
        <f>SUM(F19:F33)</f>
        <v>0.17152777777777781</v>
      </c>
      <c r="C38" s="29" t="s">
        <v>14</v>
      </c>
      <c r="D38" s="29"/>
      <c r="E38" s="29"/>
      <c r="F38" s="29"/>
      <c r="G38" s="29"/>
      <c r="H38" s="29"/>
    </row>
    <row r="39" spans="1:9" x14ac:dyDescent="0.25">
      <c r="A39" s="29"/>
      <c r="B39" s="29"/>
      <c r="C39" s="29"/>
      <c r="D39" s="29"/>
      <c r="E39" s="29"/>
      <c r="F39" s="29"/>
      <c r="G39" s="29"/>
      <c r="H39" s="29"/>
    </row>
    <row r="40" spans="1:9" x14ac:dyDescent="0.25">
      <c r="A40" s="29"/>
      <c r="B40" s="29"/>
      <c r="C40" s="29"/>
      <c r="D40" s="29"/>
      <c r="E40" s="29"/>
      <c r="F40" s="29"/>
    </row>
    <row r="41" spans="1:9" x14ac:dyDescent="0.25">
      <c r="A41" s="29"/>
      <c r="B41" s="29"/>
      <c r="C41" s="29"/>
      <c r="D41" s="29"/>
      <c r="E41" s="29"/>
      <c r="F41" s="29"/>
    </row>
    <row r="42" spans="1:9" x14ac:dyDescent="0.25">
      <c r="A42" s="29"/>
      <c r="B42" s="29"/>
      <c r="C42" s="29"/>
      <c r="D42" s="29"/>
      <c r="E42" s="29"/>
      <c r="F42" s="29"/>
    </row>
    <row r="43" spans="1:9" x14ac:dyDescent="0.25">
      <c r="A43" s="29"/>
      <c r="B43" s="29"/>
      <c r="C43" s="29"/>
      <c r="D43" s="29"/>
      <c r="E43" s="29"/>
      <c r="F43" s="29"/>
      <c r="G43" s="29"/>
      <c r="H43" s="29"/>
    </row>
    <row r="44" spans="1:9" x14ac:dyDescent="0.25">
      <c r="A44" s="29"/>
      <c r="B44" s="29"/>
      <c r="C44" s="29"/>
      <c r="D44" s="29"/>
      <c r="E44" s="29"/>
      <c r="F44" s="29"/>
      <c r="G44" s="29"/>
      <c r="H44" s="29"/>
    </row>
    <row r="45" spans="1:9" x14ac:dyDescent="0.25">
      <c r="A45" s="29"/>
      <c r="B45" s="29"/>
      <c r="C45" s="29"/>
      <c r="D45" s="29"/>
      <c r="E45" s="29"/>
      <c r="F45" s="29"/>
      <c r="G45" s="29"/>
      <c r="H45" s="29"/>
    </row>
  </sheetData>
  <mergeCells count="5">
    <mergeCell ref="H16:H17"/>
    <mergeCell ref="A16:A17"/>
    <mergeCell ref="B16:B17"/>
    <mergeCell ref="C16:C17"/>
    <mergeCell ref="D16:G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9836-7EF3-4B5A-A7D0-E11D4B743D1E}">
  <sheetPr>
    <tabColor theme="7" tint="0.79998168889431442"/>
  </sheetPr>
  <dimension ref="A1:I44"/>
  <sheetViews>
    <sheetView workbookViewId="0">
      <selection activeCell="B13" sqref="B13"/>
    </sheetView>
  </sheetViews>
  <sheetFormatPr defaultColWidth="9.140625" defaultRowHeight="15" x14ac:dyDescent="0.25"/>
  <cols>
    <col min="1" max="1" width="38.140625" style="28" customWidth="1"/>
    <col min="2" max="2" width="33.42578125" style="28" customWidth="1"/>
    <col min="3" max="7" width="12.7109375" style="28" customWidth="1"/>
    <col min="8" max="8" width="37.28515625" style="28" customWidth="1"/>
    <col min="9" max="16384" width="9.140625" style="28"/>
  </cols>
  <sheetData>
    <row r="1" spans="1:8" x14ac:dyDescent="0.25">
      <c r="A1" s="59"/>
      <c r="B1" s="29"/>
      <c r="C1" s="29"/>
      <c r="D1" s="29"/>
      <c r="E1" s="29"/>
      <c r="F1" s="29"/>
      <c r="G1" s="29"/>
      <c r="H1" s="59"/>
    </row>
    <row r="2" spans="1:8" x14ac:dyDescent="0.25">
      <c r="A2" s="58"/>
      <c r="B2" s="58" t="s">
        <v>91</v>
      </c>
      <c r="C2" s="29"/>
      <c r="D2" s="29"/>
      <c r="E2" s="29"/>
      <c r="F2" s="29"/>
      <c r="G2" s="29"/>
      <c r="H2" s="29"/>
    </row>
    <row r="3" spans="1:8" x14ac:dyDescent="0.25">
      <c r="A3" s="29"/>
      <c r="B3" s="54" t="s">
        <v>75</v>
      </c>
      <c r="C3" s="54"/>
      <c r="D3" s="54"/>
      <c r="E3" s="54"/>
      <c r="F3" s="54"/>
      <c r="G3" s="54"/>
      <c r="H3" s="54"/>
    </row>
    <row r="4" spans="1:8" x14ac:dyDescent="0.25">
      <c r="A4" s="29"/>
      <c r="B4" s="29"/>
      <c r="C4" s="57"/>
      <c r="D4" s="29"/>
      <c r="E4" s="29"/>
      <c r="F4" s="29"/>
      <c r="G4" s="29"/>
      <c r="H4" s="29"/>
    </row>
    <row r="5" spans="1:8" x14ac:dyDescent="0.25">
      <c r="A5" s="29"/>
      <c r="B5" s="29"/>
      <c r="C5" s="29"/>
      <c r="D5" s="29"/>
      <c r="E5" s="29"/>
      <c r="F5" s="29"/>
      <c r="G5" s="29"/>
      <c r="H5" s="29"/>
    </row>
    <row r="6" spans="1:8" ht="30" x14ac:dyDescent="0.25">
      <c r="A6" s="50" t="s">
        <v>74</v>
      </c>
      <c r="B6" s="29" t="s">
        <v>24</v>
      </c>
      <c r="C6" s="29"/>
      <c r="D6" s="29"/>
      <c r="E6" s="29"/>
      <c r="F6" s="29"/>
      <c r="G6" s="29"/>
      <c r="H6" s="29"/>
    </row>
    <row r="7" spans="1:8" x14ac:dyDescent="0.25">
      <c r="A7" s="29" t="s">
        <v>23</v>
      </c>
      <c r="B7" s="29" t="s">
        <v>33</v>
      </c>
      <c r="C7" s="29"/>
      <c r="D7" s="56"/>
      <c r="E7" s="30"/>
      <c r="F7" s="29"/>
      <c r="G7" s="29"/>
      <c r="H7" s="29"/>
    </row>
    <row r="8" spans="1:8" x14ac:dyDescent="0.25">
      <c r="A8" s="29" t="s">
        <v>22</v>
      </c>
      <c r="B8" s="55"/>
      <c r="C8" s="29"/>
      <c r="D8" s="29"/>
      <c r="E8" s="29"/>
      <c r="F8" s="29"/>
      <c r="G8" s="29"/>
      <c r="H8" s="29"/>
    </row>
    <row r="9" spans="1:8" x14ac:dyDescent="0.25">
      <c r="A9" s="29" t="s">
        <v>73</v>
      </c>
      <c r="B9" s="54" t="s">
        <v>90</v>
      </c>
      <c r="C9" s="54"/>
      <c r="D9" s="54"/>
      <c r="E9" s="54"/>
      <c r="F9" s="29"/>
      <c r="G9" s="29"/>
      <c r="H9" s="29"/>
    </row>
    <row r="10" spans="1:8" x14ac:dyDescent="0.25">
      <c r="A10" s="29" t="s">
        <v>21</v>
      </c>
      <c r="B10" s="54" t="s">
        <v>28</v>
      </c>
      <c r="C10" s="54"/>
      <c r="D10" s="54"/>
      <c r="E10" s="54"/>
      <c r="F10" s="29"/>
      <c r="G10" s="29"/>
      <c r="H10" s="29"/>
    </row>
    <row r="11" spans="1:8" x14ac:dyDescent="0.25">
      <c r="A11" s="29" t="s">
        <v>30</v>
      </c>
      <c r="B11" s="53">
        <f>SUM(C19:C33)</f>
        <v>128.89999999999998</v>
      </c>
      <c r="C11" s="52"/>
      <c r="D11" s="29"/>
      <c r="E11" s="29"/>
      <c r="F11" s="29"/>
      <c r="G11" s="29"/>
      <c r="H11" s="29"/>
    </row>
    <row r="12" spans="1:8" x14ac:dyDescent="0.25">
      <c r="A12" s="29" t="s">
        <v>72</v>
      </c>
      <c r="B12" s="50" t="s">
        <v>0</v>
      </c>
      <c r="C12" s="29"/>
      <c r="D12" s="29"/>
      <c r="E12" s="29"/>
      <c r="F12" s="29"/>
      <c r="G12" s="29"/>
      <c r="H12" s="29"/>
    </row>
    <row r="13" spans="1:8" x14ac:dyDescent="0.25">
      <c r="A13" s="29" t="s">
        <v>20</v>
      </c>
      <c r="B13" s="51">
        <v>1500</v>
      </c>
      <c r="C13" s="29"/>
      <c r="D13" s="29"/>
      <c r="E13" s="29"/>
      <c r="F13" s="29"/>
      <c r="G13" s="29"/>
      <c r="H13" s="29"/>
    </row>
    <row r="14" spans="1:8" x14ac:dyDescent="0.25">
      <c r="A14" s="29"/>
      <c r="B14" s="50"/>
      <c r="C14" s="29"/>
      <c r="D14" s="29"/>
      <c r="E14" s="29"/>
      <c r="F14" s="29"/>
      <c r="G14" s="29"/>
      <c r="H14" s="29"/>
    </row>
    <row r="15" spans="1:8" x14ac:dyDescent="0.25">
      <c r="A15" s="29"/>
      <c r="B15" s="50"/>
      <c r="C15" s="29"/>
      <c r="D15" s="29"/>
      <c r="E15" s="29"/>
      <c r="F15" s="29"/>
      <c r="G15" s="29"/>
      <c r="H15" s="29"/>
    </row>
    <row r="16" spans="1:8" ht="15" customHeight="1" x14ac:dyDescent="0.25">
      <c r="A16" s="103" t="s">
        <v>1</v>
      </c>
      <c r="B16" s="103" t="s">
        <v>2</v>
      </c>
      <c r="C16" s="103" t="s">
        <v>3</v>
      </c>
      <c r="D16" s="105" t="s">
        <v>19</v>
      </c>
      <c r="E16" s="105"/>
      <c r="F16" s="105"/>
      <c r="G16" s="105"/>
      <c r="H16" s="103" t="s">
        <v>4</v>
      </c>
    </row>
    <row r="17" spans="1:8" ht="45" x14ac:dyDescent="0.25">
      <c r="A17" s="104"/>
      <c r="B17" s="104"/>
      <c r="C17" s="104"/>
      <c r="D17" s="49" t="s">
        <v>18</v>
      </c>
      <c r="E17" s="49" t="s">
        <v>17</v>
      </c>
      <c r="F17" s="49" t="s">
        <v>27</v>
      </c>
      <c r="G17" s="49" t="s">
        <v>26</v>
      </c>
      <c r="H17" s="104"/>
    </row>
    <row r="18" spans="1:8" ht="30" x14ac:dyDescent="0.25">
      <c r="A18" s="37" t="s">
        <v>48</v>
      </c>
      <c r="B18" s="36" t="s">
        <v>47</v>
      </c>
      <c r="C18" s="35"/>
      <c r="D18" s="34"/>
      <c r="E18" s="34">
        <v>0.31944444444444448</v>
      </c>
      <c r="F18" s="47">
        <v>2.7777777777777779E-3</v>
      </c>
      <c r="G18" s="34">
        <f t="shared" ref="G18:G33" si="0">E18+F18</f>
        <v>0.32222222222222224</v>
      </c>
      <c r="H18" s="39" t="s">
        <v>46</v>
      </c>
    </row>
    <row r="19" spans="1:8" ht="30" x14ac:dyDescent="0.25">
      <c r="A19" s="38" t="s">
        <v>51</v>
      </c>
      <c r="B19" s="36" t="s">
        <v>47</v>
      </c>
      <c r="C19" s="48">
        <v>0.1</v>
      </c>
      <c r="D19" s="34">
        <v>1.3888888888888889E-3</v>
      </c>
      <c r="E19" s="34">
        <f t="shared" ref="E19:E33" si="1">G18+D19</f>
        <v>0.32361111111111113</v>
      </c>
      <c r="F19" s="47">
        <v>6.9444444444444441E-3</v>
      </c>
      <c r="G19" s="34">
        <f t="shared" si="0"/>
        <v>0.33055555555555555</v>
      </c>
      <c r="H19" s="39" t="s">
        <v>71</v>
      </c>
    </row>
    <row r="20" spans="1:8" ht="30" x14ac:dyDescent="0.25">
      <c r="A20" s="38" t="s">
        <v>70</v>
      </c>
      <c r="B20" s="36" t="s">
        <v>47</v>
      </c>
      <c r="C20" s="35">
        <v>0.1</v>
      </c>
      <c r="D20" s="34">
        <v>1.3888888888888889E-3</v>
      </c>
      <c r="E20" s="34">
        <f t="shared" si="1"/>
        <v>0.33194444444444443</v>
      </c>
      <c r="F20" s="47">
        <v>6.9444444444444441E-3</v>
      </c>
      <c r="G20" s="34">
        <f t="shared" si="0"/>
        <v>0.33888888888888885</v>
      </c>
      <c r="H20" s="39" t="s">
        <v>69</v>
      </c>
    </row>
    <row r="21" spans="1:8" ht="30" x14ac:dyDescent="0.25">
      <c r="A21" s="38" t="s">
        <v>50</v>
      </c>
      <c r="B21" s="36" t="s">
        <v>47</v>
      </c>
      <c r="C21" s="35">
        <v>0.1</v>
      </c>
      <c r="D21" s="34">
        <v>1.3888888888888889E-3</v>
      </c>
      <c r="E21" s="34">
        <f t="shared" si="1"/>
        <v>0.34027777777777773</v>
      </c>
      <c r="F21" s="47">
        <v>2.0833333333333332E-2</v>
      </c>
      <c r="G21" s="34">
        <f t="shared" si="0"/>
        <v>0.36111111111111105</v>
      </c>
      <c r="H21" s="39" t="s">
        <v>68</v>
      </c>
    </row>
    <row r="22" spans="1:8" ht="30" x14ac:dyDescent="0.25">
      <c r="A22" s="37" t="s">
        <v>48</v>
      </c>
      <c r="B22" s="36" t="s">
        <v>47</v>
      </c>
      <c r="C22" s="35">
        <v>0.1</v>
      </c>
      <c r="D22" s="34">
        <v>2.0833333333333333E-3</v>
      </c>
      <c r="E22" s="34">
        <f t="shared" si="1"/>
        <v>0.36319444444444438</v>
      </c>
      <c r="F22" s="47">
        <v>2.0833333333333333E-3</v>
      </c>
      <c r="G22" s="34">
        <f t="shared" si="0"/>
        <v>0.3652777777777777</v>
      </c>
      <c r="H22" s="39" t="s">
        <v>46</v>
      </c>
    </row>
    <row r="23" spans="1:8" ht="30" x14ac:dyDescent="0.25">
      <c r="A23" s="39" t="s">
        <v>67</v>
      </c>
      <c r="B23" s="36" t="s">
        <v>66</v>
      </c>
      <c r="C23" s="35">
        <v>18.3</v>
      </c>
      <c r="D23" s="34">
        <v>1.7361111111111112E-2</v>
      </c>
      <c r="E23" s="34">
        <f t="shared" si="1"/>
        <v>0.38263888888888881</v>
      </c>
      <c r="F23" s="34">
        <v>1.3888888888888888E-2</v>
      </c>
      <c r="G23" s="34">
        <f t="shared" si="0"/>
        <v>0.3965277777777777</v>
      </c>
      <c r="H23" s="41" t="s">
        <v>65</v>
      </c>
    </row>
    <row r="24" spans="1:8" x14ac:dyDescent="0.25">
      <c r="A24" s="39" t="s">
        <v>64</v>
      </c>
      <c r="B24" s="36" t="s">
        <v>63</v>
      </c>
      <c r="C24" s="40">
        <v>20.2</v>
      </c>
      <c r="D24" s="34">
        <v>2.0833333333333332E-2</v>
      </c>
      <c r="E24" s="34">
        <f t="shared" si="1"/>
        <v>0.41736111111111102</v>
      </c>
      <c r="F24" s="47">
        <v>1.3888888888888888E-2</v>
      </c>
      <c r="G24" s="34">
        <f t="shared" si="0"/>
        <v>0.43124999999999991</v>
      </c>
      <c r="H24" s="38" t="s">
        <v>52</v>
      </c>
    </row>
    <row r="25" spans="1:8" ht="30" x14ac:dyDescent="0.25">
      <c r="A25" s="39" t="s">
        <v>62</v>
      </c>
      <c r="B25" s="36" t="s">
        <v>61</v>
      </c>
      <c r="C25" s="40">
        <v>7.5</v>
      </c>
      <c r="D25" s="34">
        <v>1.0416666666666666E-2</v>
      </c>
      <c r="E25" s="34">
        <f t="shared" si="1"/>
        <v>0.4416666666666666</v>
      </c>
      <c r="F25" s="47">
        <v>1.3888888888888888E-2</v>
      </c>
      <c r="G25" s="34">
        <f t="shared" si="0"/>
        <v>0.45555555555555549</v>
      </c>
      <c r="H25" s="38" t="s">
        <v>52</v>
      </c>
    </row>
    <row r="26" spans="1:8" ht="30" x14ac:dyDescent="0.25">
      <c r="A26" s="39" t="s">
        <v>58</v>
      </c>
      <c r="B26" s="36" t="s">
        <v>57</v>
      </c>
      <c r="C26" s="40">
        <v>5</v>
      </c>
      <c r="D26" s="34">
        <v>1.0416666666666666E-2</v>
      </c>
      <c r="E26" s="34">
        <f t="shared" si="1"/>
        <v>0.46597222222222218</v>
      </c>
      <c r="F26" s="47">
        <v>1.3888888888888888E-2</v>
      </c>
      <c r="G26" s="34">
        <f t="shared" si="0"/>
        <v>0.47986111111111107</v>
      </c>
      <c r="H26" s="38" t="s">
        <v>52</v>
      </c>
    </row>
    <row r="27" spans="1:8" ht="30" x14ac:dyDescent="0.25">
      <c r="A27" s="39" t="s">
        <v>84</v>
      </c>
      <c r="B27" s="36" t="s">
        <v>83</v>
      </c>
      <c r="C27" s="40">
        <v>11.6</v>
      </c>
      <c r="D27" s="34">
        <v>1.3888888888888888E-2</v>
      </c>
      <c r="E27" s="34">
        <f t="shared" si="1"/>
        <v>0.49374999999999997</v>
      </c>
      <c r="F27" s="47">
        <v>1.3888888888888888E-2</v>
      </c>
      <c r="G27" s="34">
        <f t="shared" si="0"/>
        <v>0.50763888888888886</v>
      </c>
      <c r="H27" s="38" t="s">
        <v>52</v>
      </c>
    </row>
    <row r="28" spans="1:8" ht="30" x14ac:dyDescent="0.25">
      <c r="A28" s="39" t="s">
        <v>56</v>
      </c>
      <c r="B28" s="36" t="s">
        <v>55</v>
      </c>
      <c r="C28" s="40">
        <v>12.2</v>
      </c>
      <c r="D28" s="46">
        <v>1.7361111111111112E-2</v>
      </c>
      <c r="E28" s="34">
        <f t="shared" si="1"/>
        <v>0.52500000000000002</v>
      </c>
      <c r="F28" s="34">
        <v>1.3888888888888888E-2</v>
      </c>
      <c r="G28" s="34">
        <f t="shared" si="0"/>
        <v>0.53888888888888886</v>
      </c>
      <c r="H28" s="38" t="s">
        <v>52</v>
      </c>
    </row>
    <row r="29" spans="1:8" ht="30" x14ac:dyDescent="0.25">
      <c r="A29" s="38" t="s">
        <v>89</v>
      </c>
      <c r="B29" s="62" t="s">
        <v>88</v>
      </c>
      <c r="C29" s="40">
        <v>16.399999999999999</v>
      </c>
      <c r="D29" s="42">
        <v>1.7361111111111112E-2</v>
      </c>
      <c r="E29" s="34">
        <f t="shared" si="1"/>
        <v>0.55625000000000002</v>
      </c>
      <c r="F29" s="34">
        <v>6.9444444444444441E-3</v>
      </c>
      <c r="G29" s="34">
        <f t="shared" si="0"/>
        <v>0.56319444444444444</v>
      </c>
      <c r="H29" s="38" t="s">
        <v>52</v>
      </c>
    </row>
    <row r="30" spans="1:8" ht="30" x14ac:dyDescent="0.25">
      <c r="A30" s="37" t="s">
        <v>48</v>
      </c>
      <c r="B30" s="36" t="s">
        <v>47</v>
      </c>
      <c r="C30" s="40">
        <v>37</v>
      </c>
      <c r="D30" s="34">
        <v>3.4722222222222224E-2</v>
      </c>
      <c r="E30" s="34">
        <f t="shared" si="1"/>
        <v>0.59791666666666665</v>
      </c>
      <c r="F30" s="34">
        <v>1.3888888888888889E-3</v>
      </c>
      <c r="G30" s="34">
        <f t="shared" si="0"/>
        <v>0.59930555555555554</v>
      </c>
      <c r="H30" s="39" t="s">
        <v>46</v>
      </c>
    </row>
    <row r="31" spans="1:8" ht="30" x14ac:dyDescent="0.25">
      <c r="A31" s="38" t="s">
        <v>51</v>
      </c>
      <c r="B31" s="36" t="s">
        <v>47</v>
      </c>
      <c r="C31" s="35">
        <v>0.1</v>
      </c>
      <c r="D31" s="34">
        <v>1.3888888888888889E-3</v>
      </c>
      <c r="E31" s="34">
        <f t="shared" si="1"/>
        <v>0.60069444444444442</v>
      </c>
      <c r="F31" s="34">
        <v>6.9444444444444441E-3</v>
      </c>
      <c r="G31" s="34">
        <f t="shared" si="0"/>
        <v>0.60763888888888884</v>
      </c>
      <c r="H31" s="33" t="s">
        <v>49</v>
      </c>
    </row>
    <row r="32" spans="1:8" ht="30" x14ac:dyDescent="0.25">
      <c r="A32" s="38" t="s">
        <v>50</v>
      </c>
      <c r="B32" s="36" t="s">
        <v>47</v>
      </c>
      <c r="C32" s="35">
        <v>0.1</v>
      </c>
      <c r="D32" s="34">
        <v>1.3888888888888889E-3</v>
      </c>
      <c r="E32" s="34">
        <f t="shared" si="1"/>
        <v>0.60902777777777772</v>
      </c>
      <c r="F32" s="34">
        <v>2.0833333333333332E-2</v>
      </c>
      <c r="G32" s="34">
        <f t="shared" si="0"/>
        <v>0.62986111111111109</v>
      </c>
      <c r="H32" s="33" t="s">
        <v>49</v>
      </c>
    </row>
    <row r="33" spans="1:9" ht="30" x14ac:dyDescent="0.25">
      <c r="A33" s="37" t="s">
        <v>48</v>
      </c>
      <c r="B33" s="36" t="s">
        <v>47</v>
      </c>
      <c r="C33" s="35">
        <v>0.1</v>
      </c>
      <c r="D33" s="34">
        <v>1.3888888888888889E-3</v>
      </c>
      <c r="E33" s="34">
        <f t="shared" si="1"/>
        <v>0.63124999999999998</v>
      </c>
      <c r="F33" s="34">
        <v>2.0833333333333333E-3</v>
      </c>
      <c r="G33" s="34">
        <f t="shared" si="0"/>
        <v>0.6333333333333333</v>
      </c>
      <c r="H33" s="33" t="s">
        <v>46</v>
      </c>
    </row>
    <row r="34" spans="1:9" x14ac:dyDescent="0.25">
      <c r="A34" s="29"/>
      <c r="B34" s="29"/>
      <c r="C34" s="29"/>
      <c r="D34" s="29"/>
      <c r="E34" s="29"/>
      <c r="F34" s="29"/>
      <c r="G34" s="29"/>
      <c r="H34" s="29"/>
    </row>
    <row r="35" spans="1:9" x14ac:dyDescent="0.25">
      <c r="A35" s="29" t="s">
        <v>5</v>
      </c>
      <c r="B35" s="30">
        <f>SUM(B36:B37)</f>
        <v>0.31388888888888888</v>
      </c>
      <c r="C35" s="29" t="s">
        <v>14</v>
      </c>
      <c r="D35" s="32"/>
      <c r="E35" s="32"/>
      <c r="F35" s="29"/>
      <c r="G35" s="29"/>
      <c r="H35" s="29"/>
    </row>
    <row r="36" spans="1:9" x14ac:dyDescent="0.25">
      <c r="A36" s="29" t="s">
        <v>6</v>
      </c>
      <c r="B36" s="32">
        <f>SUM(D18:D33)</f>
        <v>0.15277777777777773</v>
      </c>
      <c r="C36" s="29" t="s">
        <v>14</v>
      </c>
      <c r="D36" s="29"/>
      <c r="E36" s="32"/>
      <c r="F36" s="29"/>
      <c r="G36" s="29"/>
      <c r="H36" s="29"/>
      <c r="I36" s="31"/>
    </row>
    <row r="37" spans="1:9" x14ac:dyDescent="0.25">
      <c r="A37" s="29" t="s">
        <v>15</v>
      </c>
      <c r="B37" s="30">
        <f>SUM(F18:F33)</f>
        <v>0.16111111111111112</v>
      </c>
      <c r="C37" s="29" t="s">
        <v>14</v>
      </c>
      <c r="D37" s="29"/>
      <c r="E37" s="29"/>
      <c r="F37" s="29"/>
      <c r="G37" s="29"/>
      <c r="H37" s="29"/>
    </row>
    <row r="38" spans="1:9" x14ac:dyDescent="0.25">
      <c r="A38" s="29"/>
      <c r="B38" s="29"/>
      <c r="C38" s="29"/>
      <c r="D38" s="29"/>
      <c r="E38" s="29"/>
      <c r="F38" s="29"/>
      <c r="G38" s="29"/>
      <c r="H38" s="29"/>
    </row>
    <row r="39" spans="1:9" x14ac:dyDescent="0.25">
      <c r="A39" s="29"/>
      <c r="B39" s="29"/>
      <c r="C39" s="29"/>
      <c r="D39" s="29"/>
      <c r="E39" s="29"/>
      <c r="F39" s="29"/>
    </row>
    <row r="40" spans="1:9" x14ac:dyDescent="0.25">
      <c r="A40" s="29"/>
      <c r="B40" s="29"/>
      <c r="C40" s="29"/>
      <c r="D40" s="29"/>
      <c r="E40" s="29"/>
      <c r="F40" s="29"/>
    </row>
    <row r="41" spans="1:9" x14ac:dyDescent="0.25">
      <c r="A41" s="29"/>
      <c r="B41" s="29"/>
      <c r="C41" s="29"/>
      <c r="D41" s="29"/>
      <c r="E41" s="29"/>
      <c r="F41" s="29"/>
    </row>
    <row r="42" spans="1:9" x14ac:dyDescent="0.25">
      <c r="A42" s="29"/>
      <c r="B42" s="29"/>
      <c r="C42" s="29"/>
      <c r="D42" s="29"/>
      <c r="E42" s="29"/>
      <c r="F42" s="29"/>
      <c r="G42" s="29"/>
      <c r="H42" s="29"/>
    </row>
    <row r="43" spans="1:9" x14ac:dyDescent="0.25">
      <c r="A43" s="29"/>
      <c r="B43" s="29"/>
      <c r="C43" s="29"/>
      <c r="D43" s="29"/>
      <c r="E43" s="29"/>
      <c r="F43" s="29"/>
      <c r="G43" s="29"/>
      <c r="H43" s="29"/>
    </row>
    <row r="44" spans="1:9" x14ac:dyDescent="0.25">
      <c r="A44" s="29"/>
      <c r="B44" s="29"/>
      <c r="C44" s="29"/>
      <c r="D44" s="29"/>
      <c r="E44" s="29"/>
      <c r="F44" s="29"/>
      <c r="G44" s="29"/>
      <c r="H44" s="29"/>
    </row>
  </sheetData>
  <mergeCells count="5">
    <mergeCell ref="H16:H17"/>
    <mergeCell ref="A16:A17"/>
    <mergeCell ref="B16:B17"/>
    <mergeCell ref="C16:C17"/>
    <mergeCell ref="D16:G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957E-B36D-45CF-9436-2429F4751D9A}">
  <sheetPr>
    <tabColor theme="8" tint="0.79998168889431442"/>
  </sheetPr>
  <dimension ref="A1:H48"/>
  <sheetViews>
    <sheetView workbookViewId="0">
      <selection activeCell="B13" sqref="B13"/>
    </sheetView>
  </sheetViews>
  <sheetFormatPr defaultColWidth="9.140625" defaultRowHeight="15" x14ac:dyDescent="0.25"/>
  <cols>
    <col min="1" max="1" width="35.7109375" style="63" customWidth="1"/>
    <col min="2" max="2" width="29.7109375" style="63" customWidth="1"/>
    <col min="3" max="3" width="15.85546875" style="63" customWidth="1"/>
    <col min="4" max="4" width="16.7109375" style="63" customWidth="1"/>
    <col min="5" max="5" width="15" style="63" customWidth="1"/>
    <col min="6" max="6" width="14.7109375" style="63" customWidth="1"/>
    <col min="7" max="7" width="14.42578125" style="63" customWidth="1"/>
    <col min="8" max="8" width="27.5703125" style="63" customWidth="1"/>
    <col min="9" max="16384" width="9.140625" style="63"/>
  </cols>
  <sheetData>
    <row r="1" spans="1:8" x14ac:dyDescent="0.25">
      <c r="A1" s="59"/>
      <c r="H1" s="59"/>
    </row>
    <row r="2" spans="1:8" x14ac:dyDescent="0.25">
      <c r="A2" s="58"/>
      <c r="B2" s="58" t="s">
        <v>116</v>
      </c>
    </row>
    <row r="3" spans="1:8" x14ac:dyDescent="0.25">
      <c r="A3" s="64"/>
      <c r="B3" s="64" t="s">
        <v>112</v>
      </c>
      <c r="C3" s="64"/>
      <c r="D3" s="64"/>
      <c r="E3" s="64"/>
      <c r="F3" s="64"/>
      <c r="G3" s="64"/>
      <c r="H3" s="64"/>
    </row>
    <row r="4" spans="1:8" x14ac:dyDescent="0.25">
      <c r="A4" s="64"/>
      <c r="B4" s="64"/>
      <c r="C4" s="84"/>
      <c r="D4" s="64"/>
      <c r="E4" s="64"/>
      <c r="F4" s="64"/>
      <c r="G4" s="64"/>
      <c r="H4" s="64"/>
    </row>
    <row r="5" spans="1:8" x14ac:dyDescent="0.25">
      <c r="A5" s="64"/>
      <c r="B5" s="64"/>
      <c r="C5" s="64"/>
      <c r="D5" s="64"/>
      <c r="E5" s="64"/>
      <c r="F5" s="64"/>
      <c r="G5" s="64"/>
      <c r="H5" s="64"/>
    </row>
    <row r="6" spans="1:8" ht="30" x14ac:dyDescent="0.25">
      <c r="A6" s="83" t="s">
        <v>74</v>
      </c>
      <c r="B6" s="78" t="s">
        <v>24</v>
      </c>
      <c r="C6" s="78"/>
      <c r="D6" s="78"/>
      <c r="E6" s="78"/>
      <c r="F6" s="78"/>
      <c r="G6" s="78"/>
      <c r="H6" s="78"/>
    </row>
    <row r="7" spans="1:8" x14ac:dyDescent="0.25">
      <c r="A7" s="78" t="s">
        <v>23</v>
      </c>
      <c r="B7" s="78" t="s">
        <v>34</v>
      </c>
      <c r="C7" s="78"/>
      <c r="D7" s="82"/>
      <c r="E7" s="81"/>
      <c r="F7" s="78"/>
      <c r="G7" s="78"/>
      <c r="H7" s="78"/>
    </row>
    <row r="8" spans="1:8" x14ac:dyDescent="0.25">
      <c r="A8" s="78" t="s">
        <v>22</v>
      </c>
      <c r="B8" s="80"/>
      <c r="C8" s="78"/>
      <c r="D8" s="78"/>
      <c r="E8" s="78"/>
      <c r="F8" s="78"/>
      <c r="G8" s="78"/>
      <c r="H8" s="78"/>
    </row>
    <row r="9" spans="1:8" x14ac:dyDescent="0.25">
      <c r="A9" s="78" t="s">
        <v>73</v>
      </c>
      <c r="B9" s="78" t="s">
        <v>7</v>
      </c>
      <c r="C9" s="78"/>
      <c r="D9" s="78"/>
      <c r="E9" s="78"/>
      <c r="F9" s="78"/>
      <c r="G9" s="78"/>
      <c r="H9" s="78"/>
    </row>
    <row r="10" spans="1:8" x14ac:dyDescent="0.25">
      <c r="A10" s="78" t="s">
        <v>21</v>
      </c>
      <c r="B10" s="78" t="s">
        <v>28</v>
      </c>
      <c r="C10" s="78"/>
      <c r="D10" s="78"/>
      <c r="E10" s="78"/>
      <c r="F10" s="78"/>
      <c r="G10" s="78"/>
      <c r="H10" s="78"/>
    </row>
    <row r="11" spans="1:8" x14ac:dyDescent="0.25">
      <c r="A11" s="78" t="s">
        <v>30</v>
      </c>
      <c r="B11" s="79">
        <f>SUM(C18:C31)</f>
        <v>118.19999999999999</v>
      </c>
      <c r="C11" s="78"/>
      <c r="D11" s="78"/>
      <c r="E11" s="78"/>
      <c r="F11" s="78"/>
      <c r="G11" s="78"/>
      <c r="H11" s="78"/>
    </row>
    <row r="12" spans="1:8" x14ac:dyDescent="0.25">
      <c r="A12" s="78" t="s">
        <v>72</v>
      </c>
      <c r="B12" s="78" t="s">
        <v>0</v>
      </c>
      <c r="C12" s="78"/>
      <c r="D12" s="78"/>
      <c r="E12" s="78"/>
      <c r="F12" s="78"/>
      <c r="G12" s="78"/>
      <c r="H12" s="78"/>
    </row>
    <row r="13" spans="1:8" x14ac:dyDescent="0.25">
      <c r="A13" s="78" t="s">
        <v>20</v>
      </c>
      <c r="B13" s="51">
        <v>1500</v>
      </c>
      <c r="C13" s="78"/>
      <c r="D13" s="78"/>
      <c r="E13" s="78"/>
      <c r="F13" s="78"/>
      <c r="G13" s="78"/>
      <c r="H13" s="78"/>
    </row>
    <row r="14" spans="1:8" x14ac:dyDescent="0.25">
      <c r="A14" s="78"/>
      <c r="B14" s="78"/>
      <c r="C14" s="78"/>
      <c r="D14" s="78"/>
      <c r="E14" s="78"/>
      <c r="F14" s="78"/>
      <c r="G14" s="78"/>
      <c r="H14" s="78"/>
    </row>
    <row r="15" spans="1:8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106" t="s">
        <v>1</v>
      </c>
      <c r="B16" s="108" t="s">
        <v>2</v>
      </c>
      <c r="C16" s="106" t="s">
        <v>3</v>
      </c>
      <c r="D16" s="110" t="s">
        <v>19</v>
      </c>
      <c r="E16" s="110"/>
      <c r="F16" s="110"/>
      <c r="G16" s="110"/>
      <c r="H16" s="106" t="s">
        <v>4</v>
      </c>
    </row>
    <row r="17" spans="1:8" ht="45" x14ac:dyDescent="0.25">
      <c r="A17" s="107"/>
      <c r="B17" s="109"/>
      <c r="C17" s="107"/>
      <c r="D17" s="77" t="s">
        <v>18</v>
      </c>
      <c r="E17" s="77" t="s">
        <v>17</v>
      </c>
      <c r="F17" s="77" t="s">
        <v>27</v>
      </c>
      <c r="G17" s="77" t="s">
        <v>26</v>
      </c>
      <c r="H17" s="107"/>
    </row>
    <row r="18" spans="1:8" ht="30" x14ac:dyDescent="0.25">
      <c r="A18" s="37" t="s">
        <v>48</v>
      </c>
      <c r="B18" s="70" t="s">
        <v>92</v>
      </c>
      <c r="C18" s="69"/>
      <c r="D18" s="68"/>
      <c r="E18" s="68">
        <v>0.23958333333333334</v>
      </c>
      <c r="F18" s="68">
        <v>3.472222222222222E-3</v>
      </c>
      <c r="G18" s="68">
        <f t="shared" ref="G18:G31" si="0">E18+F18</f>
        <v>0.24305555555555555</v>
      </c>
      <c r="H18" s="67" t="s">
        <v>16</v>
      </c>
    </row>
    <row r="19" spans="1:8" ht="30" x14ac:dyDescent="0.25">
      <c r="A19" s="38" t="s">
        <v>51</v>
      </c>
      <c r="B19" s="70" t="s">
        <v>92</v>
      </c>
      <c r="C19" s="69">
        <v>0.1</v>
      </c>
      <c r="D19" s="68">
        <v>1.3888888888888889E-3</v>
      </c>
      <c r="E19" s="68">
        <f t="shared" ref="E19:E31" si="1">G18+D19</f>
        <v>0.24444444444444444</v>
      </c>
      <c r="F19" s="68">
        <v>3.472222222222222E-3</v>
      </c>
      <c r="G19" s="68">
        <f t="shared" si="0"/>
        <v>0.24791666666666665</v>
      </c>
      <c r="H19" s="76" t="s">
        <v>111</v>
      </c>
    </row>
    <row r="20" spans="1:8" ht="25.5" customHeight="1" x14ac:dyDescent="0.25">
      <c r="A20" s="38" t="s">
        <v>50</v>
      </c>
      <c r="B20" s="70" t="s">
        <v>92</v>
      </c>
      <c r="C20" s="69">
        <v>0.1</v>
      </c>
      <c r="D20" s="68">
        <v>1.3888888888888889E-3</v>
      </c>
      <c r="E20" s="68">
        <f t="shared" si="1"/>
        <v>0.24930555555555553</v>
      </c>
      <c r="F20" s="68">
        <v>2.4305555555555556E-2</v>
      </c>
      <c r="G20" s="68">
        <f t="shared" si="0"/>
        <v>0.27361111111111108</v>
      </c>
      <c r="H20" s="76" t="s">
        <v>110</v>
      </c>
    </row>
    <row r="21" spans="1:8" ht="30" x14ac:dyDescent="0.25">
      <c r="A21" s="38" t="s">
        <v>70</v>
      </c>
      <c r="B21" s="70" t="s">
        <v>92</v>
      </c>
      <c r="C21" s="74">
        <v>0.1</v>
      </c>
      <c r="D21" s="68">
        <v>1.3888888888888889E-3</v>
      </c>
      <c r="E21" s="68">
        <f t="shared" si="1"/>
        <v>0.27499999999999997</v>
      </c>
      <c r="F21" s="68">
        <v>3.472222222222222E-3</v>
      </c>
      <c r="G21" s="68">
        <f t="shared" si="0"/>
        <v>0.27847222222222218</v>
      </c>
      <c r="H21" s="73" t="s">
        <v>109</v>
      </c>
    </row>
    <row r="22" spans="1:8" ht="30" x14ac:dyDescent="0.25">
      <c r="A22" s="37" t="s">
        <v>48</v>
      </c>
      <c r="B22" s="70" t="s">
        <v>92</v>
      </c>
      <c r="C22" s="74">
        <v>0.1</v>
      </c>
      <c r="D22" s="68">
        <v>1.3888888888888889E-3</v>
      </c>
      <c r="E22" s="68">
        <f t="shared" si="1"/>
        <v>0.27986111111111106</v>
      </c>
      <c r="F22" s="68">
        <v>2.0833333333333333E-3</v>
      </c>
      <c r="G22" s="68">
        <f t="shared" si="0"/>
        <v>0.28194444444444439</v>
      </c>
      <c r="H22" s="73" t="s">
        <v>16</v>
      </c>
    </row>
    <row r="23" spans="1:8" ht="30" x14ac:dyDescent="0.25">
      <c r="A23" s="75" t="s">
        <v>96</v>
      </c>
      <c r="B23" s="75" t="s">
        <v>95</v>
      </c>
      <c r="C23" s="74">
        <v>54</v>
      </c>
      <c r="D23" s="68">
        <v>5.2083333333333336E-2</v>
      </c>
      <c r="E23" s="68">
        <f t="shared" si="1"/>
        <v>0.3340277777777777</v>
      </c>
      <c r="F23" s="68">
        <v>6.9444444444444441E-3</v>
      </c>
      <c r="G23" s="68">
        <f t="shared" si="0"/>
        <v>0.34097222222222212</v>
      </c>
      <c r="H23" s="73" t="s">
        <v>108</v>
      </c>
    </row>
    <row r="24" spans="1:8" ht="30" x14ac:dyDescent="0.25">
      <c r="A24" s="75" t="s">
        <v>101</v>
      </c>
      <c r="B24" s="75" t="s">
        <v>99</v>
      </c>
      <c r="C24" s="74">
        <v>2</v>
      </c>
      <c r="D24" s="68">
        <v>6.9444444444444441E-3</v>
      </c>
      <c r="E24" s="68">
        <f t="shared" si="1"/>
        <v>0.34791666666666654</v>
      </c>
      <c r="F24" s="68">
        <v>1.3888888888888888E-2</v>
      </c>
      <c r="G24" s="68">
        <f t="shared" si="0"/>
        <v>0.36180555555555544</v>
      </c>
      <c r="H24" s="73" t="s">
        <v>8</v>
      </c>
    </row>
    <row r="25" spans="1:8" ht="30" x14ac:dyDescent="0.25">
      <c r="A25" s="75" t="s">
        <v>98</v>
      </c>
      <c r="B25" s="75" t="s">
        <v>97</v>
      </c>
      <c r="C25" s="74">
        <v>1.6</v>
      </c>
      <c r="D25" s="68">
        <v>3.472222222222222E-3</v>
      </c>
      <c r="E25" s="68">
        <f t="shared" si="1"/>
        <v>0.36527777777777765</v>
      </c>
      <c r="F25" s="68">
        <v>1.3888888888888888E-2</v>
      </c>
      <c r="G25" s="68">
        <f t="shared" si="0"/>
        <v>0.37916666666666654</v>
      </c>
      <c r="H25" s="73" t="s">
        <v>8</v>
      </c>
    </row>
    <row r="26" spans="1:8" ht="30" x14ac:dyDescent="0.25">
      <c r="A26" s="75" t="s">
        <v>115</v>
      </c>
      <c r="B26" s="75" t="s">
        <v>114</v>
      </c>
      <c r="C26" s="74">
        <v>1</v>
      </c>
      <c r="D26" s="68">
        <v>3.472222222222222E-3</v>
      </c>
      <c r="E26" s="68">
        <f t="shared" si="1"/>
        <v>0.38263888888888875</v>
      </c>
      <c r="F26" s="68">
        <v>1.3888888888888888E-2</v>
      </c>
      <c r="G26" s="68">
        <f t="shared" si="0"/>
        <v>0.39652777777777765</v>
      </c>
      <c r="H26" s="73" t="s">
        <v>8</v>
      </c>
    </row>
    <row r="27" spans="1:8" ht="30" x14ac:dyDescent="0.25">
      <c r="A27" s="75" t="s">
        <v>96</v>
      </c>
      <c r="B27" s="75" t="s">
        <v>95</v>
      </c>
      <c r="C27" s="74">
        <v>2.9</v>
      </c>
      <c r="D27" s="68">
        <v>6.9444444444444441E-3</v>
      </c>
      <c r="E27" s="68">
        <f t="shared" si="1"/>
        <v>0.40347222222222207</v>
      </c>
      <c r="F27" s="68">
        <v>6.9444444444444441E-3</v>
      </c>
      <c r="G27" s="68">
        <f t="shared" si="0"/>
        <v>0.41041666666666649</v>
      </c>
      <c r="H27" s="73" t="s">
        <v>25</v>
      </c>
    </row>
    <row r="28" spans="1:8" ht="30" x14ac:dyDescent="0.25">
      <c r="A28" s="37" t="s">
        <v>48</v>
      </c>
      <c r="B28" s="70" t="s">
        <v>92</v>
      </c>
      <c r="C28" s="72">
        <v>56</v>
      </c>
      <c r="D28" s="68">
        <v>5.5555555555555552E-2</v>
      </c>
      <c r="E28" s="68">
        <f t="shared" si="1"/>
        <v>0.46597222222222201</v>
      </c>
      <c r="F28" s="68">
        <v>3.472222222222222E-3</v>
      </c>
      <c r="G28" s="68">
        <f t="shared" si="0"/>
        <v>0.46944444444444422</v>
      </c>
      <c r="H28" s="67" t="s">
        <v>16</v>
      </c>
    </row>
    <row r="29" spans="1:8" ht="30" x14ac:dyDescent="0.25">
      <c r="A29" s="38" t="s">
        <v>51</v>
      </c>
      <c r="B29" s="70" t="s">
        <v>92</v>
      </c>
      <c r="C29" s="69">
        <v>0.1</v>
      </c>
      <c r="D29" s="68">
        <v>1.3888888888888889E-3</v>
      </c>
      <c r="E29" s="68">
        <f t="shared" si="1"/>
        <v>0.4708333333333331</v>
      </c>
      <c r="F29" s="68">
        <v>6.9444444444444441E-3</v>
      </c>
      <c r="G29" s="68">
        <f t="shared" si="0"/>
        <v>0.47777777777777752</v>
      </c>
      <c r="H29" s="71" t="s">
        <v>94</v>
      </c>
    </row>
    <row r="30" spans="1:8" ht="30" x14ac:dyDescent="0.25">
      <c r="A30" s="38" t="s">
        <v>50</v>
      </c>
      <c r="B30" s="70" t="s">
        <v>92</v>
      </c>
      <c r="C30" s="69">
        <v>0.1</v>
      </c>
      <c r="D30" s="68">
        <v>1.3888888888888889E-3</v>
      </c>
      <c r="E30" s="68">
        <f t="shared" si="1"/>
        <v>0.47916666666666641</v>
      </c>
      <c r="F30" s="68">
        <v>2.0833333333333332E-2</v>
      </c>
      <c r="G30" s="68">
        <f t="shared" si="0"/>
        <v>0.49999999999999972</v>
      </c>
      <c r="H30" s="71" t="s">
        <v>93</v>
      </c>
    </row>
    <row r="31" spans="1:8" ht="30" x14ac:dyDescent="0.25">
      <c r="A31" s="37" t="s">
        <v>48</v>
      </c>
      <c r="B31" s="70" t="s">
        <v>92</v>
      </c>
      <c r="C31" s="69">
        <v>0.1</v>
      </c>
      <c r="D31" s="68">
        <v>1.3888888888888889E-3</v>
      </c>
      <c r="E31" s="68">
        <f t="shared" si="1"/>
        <v>0.50138888888888866</v>
      </c>
      <c r="F31" s="68">
        <v>2.0833333333333333E-3</v>
      </c>
      <c r="G31" s="68">
        <f t="shared" si="0"/>
        <v>0.50347222222222199</v>
      </c>
      <c r="H31" s="67" t="s">
        <v>16</v>
      </c>
    </row>
    <row r="34" spans="1:6" x14ac:dyDescent="0.25">
      <c r="A34" s="64" t="s">
        <v>5</v>
      </c>
      <c r="B34" s="65">
        <f>SUM(B35:B36)</f>
        <v>0.2583333333333333</v>
      </c>
      <c r="C34" s="64" t="s">
        <v>14</v>
      </c>
      <c r="D34" s="66"/>
      <c r="F34" s="66"/>
    </row>
    <row r="35" spans="1:6" x14ac:dyDescent="0.25">
      <c r="A35" s="64" t="s">
        <v>6</v>
      </c>
      <c r="B35" s="65">
        <f>SUM(D18:D31)</f>
        <v>0.13819444444444445</v>
      </c>
      <c r="C35" s="64" t="s">
        <v>14</v>
      </c>
      <c r="F35" s="66"/>
    </row>
    <row r="36" spans="1:6" x14ac:dyDescent="0.25">
      <c r="A36" s="64" t="s">
        <v>15</v>
      </c>
      <c r="B36" s="65">
        <f>SUM(F19:F30)</f>
        <v>0.12013888888888888</v>
      </c>
      <c r="C36" s="64" t="s">
        <v>14</v>
      </c>
    </row>
    <row r="39" spans="1:6" x14ac:dyDescent="0.25">
      <c r="A39" s="64"/>
    </row>
    <row r="40" spans="1:6" x14ac:dyDescent="0.25">
      <c r="A40" s="64"/>
    </row>
    <row r="41" spans="1:6" x14ac:dyDescent="0.25">
      <c r="A41" s="64"/>
    </row>
    <row r="42" spans="1:6" x14ac:dyDescent="0.25">
      <c r="A42" s="64"/>
      <c r="B42" s="65"/>
      <c r="C42" s="64"/>
    </row>
    <row r="46" spans="1:6" x14ac:dyDescent="0.25">
      <c r="A46" s="64"/>
    </row>
    <row r="47" spans="1:6" x14ac:dyDescent="0.25">
      <c r="A47" s="64"/>
    </row>
    <row r="48" spans="1:6" x14ac:dyDescent="0.25">
      <c r="A48" s="64"/>
    </row>
  </sheetData>
  <mergeCells count="5">
    <mergeCell ref="H16:H17"/>
    <mergeCell ref="A16:A17"/>
    <mergeCell ref="B16:B17"/>
    <mergeCell ref="C16:C17"/>
    <mergeCell ref="D16:G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950B-1685-4011-A34E-01D3CCDAC80A}">
  <sheetPr>
    <tabColor theme="8" tint="0.79998168889431442"/>
  </sheetPr>
  <dimension ref="A1:H51"/>
  <sheetViews>
    <sheetView workbookViewId="0">
      <selection activeCell="B13" sqref="B13"/>
    </sheetView>
  </sheetViews>
  <sheetFormatPr defaultColWidth="9.140625" defaultRowHeight="15" x14ac:dyDescent="0.25"/>
  <cols>
    <col min="1" max="1" width="35.7109375" style="63" customWidth="1"/>
    <col min="2" max="2" width="29.7109375" style="63" customWidth="1"/>
    <col min="3" max="3" width="15.85546875" style="63" customWidth="1"/>
    <col min="4" max="4" width="16.7109375" style="63" customWidth="1"/>
    <col min="5" max="5" width="15" style="63" customWidth="1"/>
    <col min="6" max="6" width="14.7109375" style="63" customWidth="1"/>
    <col min="7" max="7" width="14.42578125" style="63" customWidth="1"/>
    <col min="8" max="8" width="27.5703125" style="63" customWidth="1"/>
    <col min="9" max="16384" width="9.140625" style="63"/>
  </cols>
  <sheetData>
    <row r="1" spans="1:8" x14ac:dyDescent="0.25">
      <c r="A1" s="59"/>
      <c r="H1" s="59"/>
    </row>
    <row r="2" spans="1:8" x14ac:dyDescent="0.25">
      <c r="A2" s="58"/>
      <c r="B2" s="58" t="s">
        <v>113</v>
      </c>
    </row>
    <row r="3" spans="1:8" x14ac:dyDescent="0.25">
      <c r="A3" s="64"/>
      <c r="B3" s="64" t="s">
        <v>112</v>
      </c>
      <c r="C3" s="64"/>
      <c r="D3" s="64"/>
      <c r="E3" s="64"/>
      <c r="F3" s="64"/>
      <c r="G3" s="64"/>
      <c r="H3" s="64"/>
    </row>
    <row r="4" spans="1:8" x14ac:dyDescent="0.25">
      <c r="A4" s="64"/>
      <c r="B4" s="64"/>
      <c r="C4" s="84"/>
      <c r="D4" s="64"/>
      <c r="E4" s="64"/>
      <c r="F4" s="64"/>
      <c r="G4" s="64"/>
      <c r="H4" s="64"/>
    </row>
    <row r="5" spans="1:8" x14ac:dyDescent="0.25">
      <c r="A5" s="64"/>
      <c r="B5" s="64"/>
      <c r="C5" s="64"/>
      <c r="D5" s="64"/>
      <c r="E5" s="64"/>
      <c r="F5" s="64"/>
      <c r="G5" s="64"/>
      <c r="H5" s="64"/>
    </row>
    <row r="6" spans="1:8" ht="30" x14ac:dyDescent="0.25">
      <c r="A6" s="83" t="s">
        <v>74</v>
      </c>
      <c r="B6" s="78" t="s">
        <v>24</v>
      </c>
      <c r="C6" s="78"/>
      <c r="D6" s="78"/>
      <c r="E6" s="78"/>
      <c r="F6" s="78"/>
      <c r="G6" s="78"/>
      <c r="H6" s="78"/>
    </row>
    <row r="7" spans="1:8" x14ac:dyDescent="0.25">
      <c r="A7" s="78" t="s">
        <v>23</v>
      </c>
      <c r="B7" s="78" t="s">
        <v>35</v>
      </c>
      <c r="C7" s="78"/>
      <c r="D7" s="82"/>
      <c r="E7" s="81"/>
      <c r="F7" s="78"/>
      <c r="G7" s="78"/>
      <c r="H7" s="78"/>
    </row>
    <row r="8" spans="1:8" x14ac:dyDescent="0.25">
      <c r="A8" s="78" t="s">
        <v>22</v>
      </c>
      <c r="B8" s="80"/>
      <c r="C8" s="78"/>
      <c r="D8" s="78"/>
      <c r="E8" s="78"/>
      <c r="F8" s="78"/>
      <c r="G8" s="78"/>
      <c r="H8" s="78"/>
    </row>
    <row r="9" spans="1:8" x14ac:dyDescent="0.25">
      <c r="A9" s="78" t="s">
        <v>73</v>
      </c>
      <c r="B9" s="78" t="s">
        <v>43</v>
      </c>
      <c r="C9" s="78"/>
      <c r="D9" s="78"/>
      <c r="E9" s="78"/>
      <c r="F9" s="78"/>
      <c r="G9" s="78"/>
      <c r="H9" s="78"/>
    </row>
    <row r="10" spans="1:8" x14ac:dyDescent="0.25">
      <c r="A10" s="78" t="s">
        <v>21</v>
      </c>
      <c r="B10" s="78" t="s">
        <v>28</v>
      </c>
      <c r="C10" s="78"/>
      <c r="D10" s="78"/>
      <c r="E10" s="78"/>
      <c r="F10" s="78"/>
      <c r="G10" s="78"/>
      <c r="H10" s="78"/>
    </row>
    <row r="11" spans="1:8" x14ac:dyDescent="0.25">
      <c r="A11" s="78" t="s">
        <v>30</v>
      </c>
      <c r="B11" s="79">
        <f>SUM(C18:C34)</f>
        <v>125.39999999999998</v>
      </c>
      <c r="C11" s="78"/>
      <c r="D11" s="78"/>
      <c r="E11" s="78"/>
      <c r="F11" s="78"/>
      <c r="G11" s="78"/>
      <c r="H11" s="78"/>
    </row>
    <row r="12" spans="1:8" x14ac:dyDescent="0.25">
      <c r="A12" s="78" t="s">
        <v>72</v>
      </c>
      <c r="B12" s="78" t="s">
        <v>0</v>
      </c>
      <c r="C12" s="78"/>
      <c r="D12" s="78"/>
      <c r="E12" s="78"/>
      <c r="F12" s="78"/>
      <c r="G12" s="78"/>
      <c r="H12" s="78"/>
    </row>
    <row r="13" spans="1:8" x14ac:dyDescent="0.25">
      <c r="A13" s="78" t="s">
        <v>20</v>
      </c>
      <c r="B13" s="51">
        <v>1500</v>
      </c>
      <c r="C13" s="78"/>
      <c r="D13" s="78"/>
      <c r="E13" s="78"/>
      <c r="F13" s="78"/>
      <c r="G13" s="78"/>
      <c r="H13" s="78"/>
    </row>
    <row r="14" spans="1:8" x14ac:dyDescent="0.25">
      <c r="A14" s="78"/>
      <c r="B14" s="78"/>
      <c r="C14" s="78"/>
      <c r="D14" s="78"/>
      <c r="E14" s="78"/>
      <c r="F14" s="78"/>
      <c r="G14" s="78"/>
      <c r="H14" s="78"/>
    </row>
    <row r="15" spans="1:8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106" t="s">
        <v>1</v>
      </c>
      <c r="B16" s="108" t="s">
        <v>2</v>
      </c>
      <c r="C16" s="106" t="s">
        <v>3</v>
      </c>
      <c r="D16" s="110" t="s">
        <v>19</v>
      </c>
      <c r="E16" s="110"/>
      <c r="F16" s="110"/>
      <c r="G16" s="110"/>
      <c r="H16" s="106" t="s">
        <v>4</v>
      </c>
    </row>
    <row r="17" spans="1:8" ht="45" x14ac:dyDescent="0.25">
      <c r="A17" s="107"/>
      <c r="B17" s="109"/>
      <c r="C17" s="107"/>
      <c r="D17" s="77" t="s">
        <v>18</v>
      </c>
      <c r="E17" s="77" t="s">
        <v>17</v>
      </c>
      <c r="F17" s="77" t="s">
        <v>27</v>
      </c>
      <c r="G17" s="77" t="s">
        <v>26</v>
      </c>
      <c r="H17" s="107"/>
    </row>
    <row r="18" spans="1:8" ht="30" x14ac:dyDescent="0.25">
      <c r="A18" s="37" t="s">
        <v>48</v>
      </c>
      <c r="B18" s="70" t="s">
        <v>92</v>
      </c>
      <c r="C18" s="69"/>
      <c r="D18" s="68"/>
      <c r="E18" s="68">
        <v>0.23958333333333334</v>
      </c>
      <c r="F18" s="68">
        <v>2.0833333333333333E-3</v>
      </c>
      <c r="G18" s="68">
        <f t="shared" ref="G18:G34" si="0">E18+F18</f>
        <v>0.24166666666666667</v>
      </c>
      <c r="H18" s="67" t="s">
        <v>16</v>
      </c>
    </row>
    <row r="19" spans="1:8" ht="30" x14ac:dyDescent="0.25">
      <c r="A19" s="38" t="s">
        <v>51</v>
      </c>
      <c r="B19" s="70" t="s">
        <v>92</v>
      </c>
      <c r="C19" s="69">
        <v>0.1</v>
      </c>
      <c r="D19" s="68">
        <v>1.3888888888888889E-3</v>
      </c>
      <c r="E19" s="68">
        <f t="shared" ref="E19:E34" si="1">G18+D19</f>
        <v>0.24305555555555555</v>
      </c>
      <c r="F19" s="68">
        <v>3.472222222222222E-3</v>
      </c>
      <c r="G19" s="68">
        <f t="shared" si="0"/>
        <v>0.24652777777777776</v>
      </c>
      <c r="H19" s="76" t="s">
        <v>111</v>
      </c>
    </row>
    <row r="20" spans="1:8" ht="25.5" customHeight="1" x14ac:dyDescent="0.25">
      <c r="A20" s="38" t="s">
        <v>50</v>
      </c>
      <c r="B20" s="70" t="s">
        <v>92</v>
      </c>
      <c r="C20" s="69">
        <v>0.1</v>
      </c>
      <c r="D20" s="68">
        <v>1.3888888888888889E-3</v>
      </c>
      <c r="E20" s="68">
        <f t="shared" si="1"/>
        <v>0.24791666666666665</v>
      </c>
      <c r="F20" s="68">
        <v>2.4305555555555556E-2</v>
      </c>
      <c r="G20" s="68">
        <f t="shared" si="0"/>
        <v>0.2722222222222222</v>
      </c>
      <c r="H20" s="76" t="s">
        <v>110</v>
      </c>
    </row>
    <row r="21" spans="1:8" ht="30" x14ac:dyDescent="0.25">
      <c r="A21" s="38" t="s">
        <v>70</v>
      </c>
      <c r="B21" s="70" t="s">
        <v>92</v>
      </c>
      <c r="C21" s="74">
        <v>0.1</v>
      </c>
      <c r="D21" s="68">
        <v>1.3888888888888889E-3</v>
      </c>
      <c r="E21" s="68">
        <f t="shared" si="1"/>
        <v>0.27361111111111108</v>
      </c>
      <c r="F21" s="68">
        <v>3.472222222222222E-3</v>
      </c>
      <c r="G21" s="68">
        <f t="shared" si="0"/>
        <v>0.27708333333333329</v>
      </c>
      <c r="H21" s="73" t="s">
        <v>109</v>
      </c>
    </row>
    <row r="22" spans="1:8" ht="30" x14ac:dyDescent="0.25">
      <c r="A22" s="37" t="s">
        <v>48</v>
      </c>
      <c r="B22" s="70" t="s">
        <v>92</v>
      </c>
      <c r="C22" s="74">
        <v>0.1</v>
      </c>
      <c r="D22" s="68">
        <v>1.3888888888888889E-3</v>
      </c>
      <c r="E22" s="68">
        <f t="shared" si="1"/>
        <v>0.27847222222222218</v>
      </c>
      <c r="F22" s="68">
        <v>2.0833333333333333E-3</v>
      </c>
      <c r="G22" s="68">
        <f t="shared" si="0"/>
        <v>0.2805555555555555</v>
      </c>
      <c r="H22" s="73" t="s">
        <v>16</v>
      </c>
    </row>
    <row r="23" spans="1:8" ht="30" x14ac:dyDescent="0.25">
      <c r="A23" s="75" t="s">
        <v>96</v>
      </c>
      <c r="B23" s="75" t="s">
        <v>95</v>
      </c>
      <c r="C23" s="74">
        <v>54</v>
      </c>
      <c r="D23" s="68">
        <v>5.2083333333333336E-2</v>
      </c>
      <c r="E23" s="68">
        <f t="shared" si="1"/>
        <v>0.33263888888888882</v>
      </c>
      <c r="F23" s="68">
        <v>6.9444444444444441E-3</v>
      </c>
      <c r="G23" s="68">
        <f t="shared" si="0"/>
        <v>0.33958333333333324</v>
      </c>
      <c r="H23" s="73" t="s">
        <v>108</v>
      </c>
    </row>
    <row r="24" spans="1:8" ht="30" x14ac:dyDescent="0.25">
      <c r="A24" s="75" t="s">
        <v>107</v>
      </c>
      <c r="B24" s="75" t="s">
        <v>106</v>
      </c>
      <c r="C24" s="74">
        <v>1.3</v>
      </c>
      <c r="D24" s="68">
        <v>3.472222222222222E-3</v>
      </c>
      <c r="E24" s="68">
        <f t="shared" si="1"/>
        <v>0.34305555555555545</v>
      </c>
      <c r="F24" s="68">
        <v>1.3888888888888888E-2</v>
      </c>
      <c r="G24" s="68">
        <f t="shared" si="0"/>
        <v>0.35694444444444434</v>
      </c>
      <c r="H24" s="73" t="s">
        <v>8</v>
      </c>
    </row>
    <row r="25" spans="1:8" ht="30" x14ac:dyDescent="0.25">
      <c r="A25" s="75" t="s">
        <v>105</v>
      </c>
      <c r="B25" s="75" t="s">
        <v>104</v>
      </c>
      <c r="C25" s="74">
        <v>3.2</v>
      </c>
      <c r="D25" s="68">
        <v>6.9444444444444441E-3</v>
      </c>
      <c r="E25" s="68">
        <f t="shared" si="1"/>
        <v>0.36388888888888876</v>
      </c>
      <c r="F25" s="68">
        <v>1.3888888888888888E-2</v>
      </c>
      <c r="G25" s="68">
        <f t="shared" si="0"/>
        <v>0.37777777777777766</v>
      </c>
      <c r="H25" s="73" t="s">
        <v>8</v>
      </c>
    </row>
    <row r="26" spans="1:8" ht="30" x14ac:dyDescent="0.25">
      <c r="A26" s="75" t="s">
        <v>103</v>
      </c>
      <c r="B26" s="75" t="s">
        <v>102</v>
      </c>
      <c r="C26" s="74">
        <v>2.8</v>
      </c>
      <c r="D26" s="68">
        <v>6.9444444444444441E-3</v>
      </c>
      <c r="E26" s="68">
        <f t="shared" si="1"/>
        <v>0.38472222222222208</v>
      </c>
      <c r="F26" s="68">
        <v>1.3888888888888888E-2</v>
      </c>
      <c r="G26" s="68">
        <f t="shared" si="0"/>
        <v>0.39861111111111097</v>
      </c>
      <c r="H26" s="73" t="s">
        <v>8</v>
      </c>
    </row>
    <row r="27" spans="1:8" ht="30" x14ac:dyDescent="0.25">
      <c r="A27" s="75" t="s">
        <v>101</v>
      </c>
      <c r="B27" s="75" t="s">
        <v>99</v>
      </c>
      <c r="C27" s="74">
        <v>1.8</v>
      </c>
      <c r="D27" s="68">
        <v>3.472222222222222E-3</v>
      </c>
      <c r="E27" s="68">
        <f t="shared" si="1"/>
        <v>0.40208333333333318</v>
      </c>
      <c r="F27" s="68">
        <v>1.3888888888888888E-2</v>
      </c>
      <c r="G27" s="68">
        <f t="shared" si="0"/>
        <v>0.41597222222222208</v>
      </c>
      <c r="H27" s="73" t="s">
        <v>8</v>
      </c>
    </row>
    <row r="28" spans="1:8" ht="30" x14ac:dyDescent="0.25">
      <c r="A28" s="75" t="s">
        <v>100</v>
      </c>
      <c r="B28" s="75" t="s">
        <v>99</v>
      </c>
      <c r="C28" s="74">
        <v>0.1</v>
      </c>
      <c r="D28" s="68">
        <v>6.9444444444444447E-4</v>
      </c>
      <c r="E28" s="68">
        <f t="shared" si="1"/>
        <v>0.41666666666666652</v>
      </c>
      <c r="F28" s="68">
        <v>1.3888888888888888E-2</v>
      </c>
      <c r="G28" s="68">
        <f t="shared" si="0"/>
        <v>0.43055555555555541</v>
      </c>
      <c r="H28" s="73" t="s">
        <v>8</v>
      </c>
    </row>
    <row r="29" spans="1:8" ht="30" x14ac:dyDescent="0.25">
      <c r="A29" s="75" t="s">
        <v>98</v>
      </c>
      <c r="B29" s="75" t="s">
        <v>97</v>
      </c>
      <c r="C29" s="74">
        <v>1.6</v>
      </c>
      <c r="D29" s="68">
        <v>3.472222222222222E-3</v>
      </c>
      <c r="E29" s="68">
        <f t="shared" si="1"/>
        <v>0.43402777777777762</v>
      </c>
      <c r="F29" s="68">
        <v>1.3888888888888888E-2</v>
      </c>
      <c r="G29" s="68">
        <f t="shared" si="0"/>
        <v>0.44791666666666652</v>
      </c>
      <c r="H29" s="73" t="s">
        <v>8</v>
      </c>
    </row>
    <row r="30" spans="1:8" ht="30" x14ac:dyDescent="0.25">
      <c r="A30" s="75" t="s">
        <v>96</v>
      </c>
      <c r="B30" s="75" t="s">
        <v>95</v>
      </c>
      <c r="C30" s="74">
        <v>3.9</v>
      </c>
      <c r="D30" s="68">
        <v>1.0416666666666666E-2</v>
      </c>
      <c r="E30" s="68">
        <f t="shared" si="1"/>
        <v>0.4583333333333332</v>
      </c>
      <c r="F30" s="68">
        <v>6.9444444444444441E-3</v>
      </c>
      <c r="G30" s="68">
        <f t="shared" si="0"/>
        <v>0.46527777777777762</v>
      </c>
      <c r="H30" s="73" t="s">
        <v>25</v>
      </c>
    </row>
    <row r="31" spans="1:8" ht="30" x14ac:dyDescent="0.25">
      <c r="A31" s="37" t="s">
        <v>48</v>
      </c>
      <c r="B31" s="70" t="s">
        <v>92</v>
      </c>
      <c r="C31" s="72">
        <v>56</v>
      </c>
      <c r="D31" s="68">
        <v>5.5555555555555552E-2</v>
      </c>
      <c r="E31" s="68">
        <f t="shared" si="1"/>
        <v>0.52083333333333315</v>
      </c>
      <c r="F31" s="68">
        <v>3.472222222222222E-3</v>
      </c>
      <c r="G31" s="68">
        <f t="shared" si="0"/>
        <v>0.52430555555555536</v>
      </c>
      <c r="H31" s="67" t="s">
        <v>16</v>
      </c>
    </row>
    <row r="32" spans="1:8" ht="30" x14ac:dyDescent="0.25">
      <c r="A32" s="38" t="s">
        <v>51</v>
      </c>
      <c r="B32" s="70" t="s">
        <v>92</v>
      </c>
      <c r="C32" s="69">
        <v>0.1</v>
      </c>
      <c r="D32" s="68">
        <v>1.3888888888888889E-3</v>
      </c>
      <c r="E32" s="68">
        <f t="shared" si="1"/>
        <v>0.52569444444444424</v>
      </c>
      <c r="F32" s="68">
        <v>6.9444444444444441E-3</v>
      </c>
      <c r="G32" s="68">
        <f t="shared" si="0"/>
        <v>0.53263888888888866</v>
      </c>
      <c r="H32" s="71" t="s">
        <v>94</v>
      </c>
    </row>
    <row r="33" spans="1:8" ht="30" x14ac:dyDescent="0.25">
      <c r="A33" s="38" t="s">
        <v>50</v>
      </c>
      <c r="B33" s="70" t="s">
        <v>92</v>
      </c>
      <c r="C33" s="69">
        <v>0.1</v>
      </c>
      <c r="D33" s="68">
        <v>1.3888888888888889E-3</v>
      </c>
      <c r="E33" s="68">
        <f t="shared" si="1"/>
        <v>0.53402777777777755</v>
      </c>
      <c r="F33" s="68">
        <v>2.0833333333333332E-2</v>
      </c>
      <c r="G33" s="68">
        <f t="shared" si="0"/>
        <v>0.55486111111111092</v>
      </c>
      <c r="H33" s="71" t="s">
        <v>93</v>
      </c>
    </row>
    <row r="34" spans="1:8" ht="30" x14ac:dyDescent="0.25">
      <c r="A34" s="37" t="s">
        <v>48</v>
      </c>
      <c r="B34" s="70" t="s">
        <v>92</v>
      </c>
      <c r="C34" s="69">
        <v>0.1</v>
      </c>
      <c r="D34" s="68">
        <v>1.3888888888888889E-3</v>
      </c>
      <c r="E34" s="68">
        <f t="shared" si="1"/>
        <v>0.5562499999999998</v>
      </c>
      <c r="F34" s="68">
        <v>2.0833333333333333E-3</v>
      </c>
      <c r="G34" s="68">
        <f t="shared" si="0"/>
        <v>0.55833333333333313</v>
      </c>
      <c r="H34" s="67" t="s">
        <v>16</v>
      </c>
    </row>
    <row r="37" spans="1:8" x14ac:dyDescent="0.25">
      <c r="A37" s="64" t="s">
        <v>5</v>
      </c>
      <c r="B37" s="65">
        <f>SUM(B38:B39)</f>
        <v>0.31458333333333333</v>
      </c>
      <c r="C37" s="64" t="s">
        <v>14</v>
      </c>
      <c r="D37" s="66"/>
      <c r="F37" s="66"/>
    </row>
    <row r="38" spans="1:8" x14ac:dyDescent="0.25">
      <c r="A38" s="64" t="s">
        <v>6</v>
      </c>
      <c r="B38" s="65">
        <f>SUM(D18:D34)</f>
        <v>0.15277777777777779</v>
      </c>
      <c r="C38" s="64" t="s">
        <v>14</v>
      </c>
      <c r="F38" s="66"/>
    </row>
    <row r="39" spans="1:8" x14ac:dyDescent="0.25">
      <c r="A39" s="64" t="s">
        <v>15</v>
      </c>
      <c r="B39" s="65">
        <f>SUM(F19:F33)</f>
        <v>0.16180555555555556</v>
      </c>
      <c r="C39" s="64" t="s">
        <v>14</v>
      </c>
    </row>
    <row r="42" spans="1:8" x14ac:dyDescent="0.25">
      <c r="A42" s="64"/>
    </row>
    <row r="43" spans="1:8" x14ac:dyDescent="0.25">
      <c r="A43" s="64"/>
    </row>
    <row r="44" spans="1:8" x14ac:dyDescent="0.25">
      <c r="A44" s="64"/>
    </row>
    <row r="45" spans="1:8" x14ac:dyDescent="0.25">
      <c r="A45" s="64"/>
      <c r="B45" s="65"/>
      <c r="C45" s="64"/>
    </row>
    <row r="49" spans="1:1" x14ac:dyDescent="0.25">
      <c r="A49" s="64"/>
    </row>
    <row r="50" spans="1:1" x14ac:dyDescent="0.25">
      <c r="A50" s="64"/>
    </row>
    <row r="51" spans="1:1" x14ac:dyDescent="0.25">
      <c r="A51" s="64"/>
    </row>
  </sheetData>
  <mergeCells count="5">
    <mergeCell ref="H16:H17"/>
    <mergeCell ref="A16:A17"/>
    <mergeCell ref="B16:B17"/>
    <mergeCell ref="C16:C17"/>
    <mergeCell ref="D16:G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1995-9815-44AC-A306-0AAFC8EDE011}">
  <sheetPr>
    <tabColor theme="8" tint="0.79998168889431442"/>
  </sheetPr>
  <dimension ref="A1:H49"/>
  <sheetViews>
    <sheetView workbookViewId="0">
      <selection activeCell="B13" sqref="B13"/>
    </sheetView>
  </sheetViews>
  <sheetFormatPr defaultColWidth="9.140625" defaultRowHeight="15" x14ac:dyDescent="0.25"/>
  <cols>
    <col min="1" max="1" width="35.7109375" style="63" customWidth="1"/>
    <col min="2" max="2" width="29.7109375" style="63" customWidth="1"/>
    <col min="3" max="3" width="15.85546875" style="63" customWidth="1"/>
    <col min="4" max="4" width="16.7109375" style="63" customWidth="1"/>
    <col min="5" max="5" width="15" style="63" customWidth="1"/>
    <col min="6" max="6" width="14.7109375" style="63" customWidth="1"/>
    <col min="7" max="7" width="14.42578125" style="63" customWidth="1"/>
    <col min="8" max="8" width="27.5703125" style="63" customWidth="1"/>
    <col min="9" max="16384" width="9.140625" style="63"/>
  </cols>
  <sheetData>
    <row r="1" spans="1:8" x14ac:dyDescent="0.25">
      <c r="A1" s="59"/>
      <c r="H1" s="59"/>
    </row>
    <row r="2" spans="1:8" x14ac:dyDescent="0.25">
      <c r="A2" s="58"/>
      <c r="B2" s="58" t="s">
        <v>117</v>
      </c>
    </row>
    <row r="3" spans="1:8" x14ac:dyDescent="0.25">
      <c r="A3" s="64"/>
      <c r="B3" s="64" t="s">
        <v>112</v>
      </c>
      <c r="C3" s="64"/>
      <c r="D3" s="64"/>
      <c r="E3" s="64"/>
      <c r="F3" s="64"/>
      <c r="G3" s="64"/>
      <c r="H3" s="64"/>
    </row>
    <row r="4" spans="1:8" x14ac:dyDescent="0.25">
      <c r="A4" s="64"/>
      <c r="B4" s="64"/>
      <c r="C4" s="84"/>
      <c r="D4" s="64"/>
      <c r="E4" s="64"/>
      <c r="F4" s="64"/>
      <c r="G4" s="64"/>
      <c r="H4" s="64"/>
    </row>
    <row r="5" spans="1:8" x14ac:dyDescent="0.25">
      <c r="A5" s="64"/>
      <c r="B5" s="64"/>
      <c r="C5" s="64"/>
      <c r="D5" s="64"/>
      <c r="E5" s="64"/>
      <c r="F5" s="64"/>
      <c r="G5" s="64"/>
      <c r="H5" s="64"/>
    </row>
    <row r="6" spans="1:8" ht="30" x14ac:dyDescent="0.25">
      <c r="A6" s="83" t="s">
        <v>74</v>
      </c>
      <c r="B6" s="78" t="s">
        <v>24</v>
      </c>
      <c r="C6" s="78"/>
      <c r="D6" s="78"/>
      <c r="E6" s="78"/>
      <c r="F6" s="78"/>
      <c r="G6" s="78"/>
      <c r="H6" s="78"/>
    </row>
    <row r="7" spans="1:8" x14ac:dyDescent="0.25">
      <c r="A7" s="78" t="s">
        <v>23</v>
      </c>
      <c r="B7" s="78" t="s">
        <v>36</v>
      </c>
      <c r="C7" s="78"/>
      <c r="D7" s="82"/>
      <c r="E7" s="81"/>
      <c r="F7" s="78"/>
      <c r="G7" s="78"/>
      <c r="H7" s="78"/>
    </row>
    <row r="8" spans="1:8" x14ac:dyDescent="0.25">
      <c r="A8" s="78" t="s">
        <v>22</v>
      </c>
      <c r="B8" s="80">
        <v>46192</v>
      </c>
      <c r="C8" s="78"/>
      <c r="D8" s="78"/>
      <c r="E8" s="78"/>
      <c r="F8" s="78"/>
      <c r="G8" s="78"/>
      <c r="H8" s="78"/>
    </row>
    <row r="9" spans="1:8" x14ac:dyDescent="0.25">
      <c r="A9" s="78" t="s">
        <v>73</v>
      </c>
      <c r="B9" s="78" t="s">
        <v>12</v>
      </c>
      <c r="C9" s="78"/>
      <c r="D9" s="78"/>
      <c r="E9" s="78"/>
      <c r="F9" s="78"/>
      <c r="G9" s="78"/>
      <c r="H9" s="78"/>
    </row>
    <row r="10" spans="1:8" x14ac:dyDescent="0.25">
      <c r="A10" s="78" t="s">
        <v>21</v>
      </c>
      <c r="B10" s="78" t="s">
        <v>28</v>
      </c>
      <c r="C10" s="78"/>
      <c r="D10" s="78"/>
      <c r="E10" s="78"/>
      <c r="F10" s="78"/>
      <c r="G10" s="78"/>
      <c r="H10" s="78"/>
    </row>
    <row r="11" spans="1:8" x14ac:dyDescent="0.25">
      <c r="A11" s="78" t="s">
        <v>30</v>
      </c>
      <c r="B11" s="79">
        <f>SUM(C18:C32)</f>
        <v>120.89999999999998</v>
      </c>
      <c r="C11" s="78"/>
      <c r="D11" s="78"/>
      <c r="E11" s="78"/>
      <c r="F11" s="78"/>
      <c r="G11" s="78"/>
      <c r="H11" s="78"/>
    </row>
    <row r="12" spans="1:8" x14ac:dyDescent="0.25">
      <c r="A12" s="78" t="s">
        <v>72</v>
      </c>
      <c r="B12" s="78" t="s">
        <v>0</v>
      </c>
      <c r="C12" s="78"/>
      <c r="D12" s="78"/>
      <c r="E12" s="78"/>
      <c r="F12" s="78"/>
      <c r="G12" s="78"/>
      <c r="H12" s="78"/>
    </row>
    <row r="13" spans="1:8" x14ac:dyDescent="0.25">
      <c r="A13" s="78" t="s">
        <v>20</v>
      </c>
      <c r="B13" s="51">
        <v>1500</v>
      </c>
      <c r="C13" s="78"/>
      <c r="D13" s="78"/>
      <c r="E13" s="78"/>
      <c r="F13" s="78"/>
      <c r="G13" s="78"/>
      <c r="H13" s="78"/>
    </row>
    <row r="14" spans="1:8" x14ac:dyDescent="0.25">
      <c r="A14" s="78"/>
      <c r="B14" s="78"/>
      <c r="C14" s="78"/>
      <c r="D14" s="78"/>
      <c r="E14" s="78"/>
      <c r="F14" s="78"/>
      <c r="G14" s="78"/>
      <c r="H14" s="78"/>
    </row>
    <row r="15" spans="1:8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106" t="s">
        <v>1</v>
      </c>
      <c r="B16" s="108" t="s">
        <v>2</v>
      </c>
      <c r="C16" s="106" t="s">
        <v>3</v>
      </c>
      <c r="D16" s="110" t="s">
        <v>19</v>
      </c>
      <c r="E16" s="110"/>
      <c r="F16" s="110"/>
      <c r="G16" s="110"/>
      <c r="H16" s="106" t="s">
        <v>4</v>
      </c>
    </row>
    <row r="17" spans="1:8" ht="45" x14ac:dyDescent="0.25">
      <c r="A17" s="107"/>
      <c r="B17" s="109"/>
      <c r="C17" s="107"/>
      <c r="D17" s="77" t="s">
        <v>18</v>
      </c>
      <c r="E17" s="77" t="s">
        <v>17</v>
      </c>
      <c r="F17" s="77" t="s">
        <v>27</v>
      </c>
      <c r="G17" s="77" t="s">
        <v>26</v>
      </c>
      <c r="H17" s="107"/>
    </row>
    <row r="18" spans="1:8" ht="30" x14ac:dyDescent="0.25">
      <c r="A18" s="37" t="s">
        <v>48</v>
      </c>
      <c r="B18" s="70" t="s">
        <v>92</v>
      </c>
      <c r="C18" s="69"/>
      <c r="D18" s="68"/>
      <c r="E18" s="68">
        <v>0.23958333333333334</v>
      </c>
      <c r="F18" s="68">
        <v>2.0833333333333333E-3</v>
      </c>
      <c r="G18" s="68">
        <f t="shared" ref="G18:G32" si="0">E18+F18</f>
        <v>0.24166666666666667</v>
      </c>
      <c r="H18" s="67" t="s">
        <v>16</v>
      </c>
    </row>
    <row r="19" spans="1:8" ht="30" x14ac:dyDescent="0.25">
      <c r="A19" s="38" t="s">
        <v>51</v>
      </c>
      <c r="B19" s="70" t="s">
        <v>92</v>
      </c>
      <c r="C19" s="69">
        <v>0.1</v>
      </c>
      <c r="D19" s="68">
        <v>1.3888888888888889E-3</v>
      </c>
      <c r="E19" s="68">
        <f t="shared" ref="E19:E32" si="1">G18+D19</f>
        <v>0.24305555555555555</v>
      </c>
      <c r="F19" s="68">
        <v>3.472222222222222E-3</v>
      </c>
      <c r="G19" s="68">
        <f t="shared" si="0"/>
        <v>0.24652777777777776</v>
      </c>
      <c r="H19" s="76" t="s">
        <v>111</v>
      </c>
    </row>
    <row r="20" spans="1:8" ht="25.5" customHeight="1" x14ac:dyDescent="0.25">
      <c r="A20" s="38" t="s">
        <v>50</v>
      </c>
      <c r="B20" s="70" t="s">
        <v>92</v>
      </c>
      <c r="C20" s="69">
        <v>0.1</v>
      </c>
      <c r="D20" s="68">
        <v>1.3888888888888889E-3</v>
      </c>
      <c r="E20" s="68">
        <f t="shared" si="1"/>
        <v>0.24791666666666665</v>
      </c>
      <c r="F20" s="68">
        <v>2.4305555555555556E-2</v>
      </c>
      <c r="G20" s="68">
        <f t="shared" si="0"/>
        <v>0.2722222222222222</v>
      </c>
      <c r="H20" s="76" t="s">
        <v>110</v>
      </c>
    </row>
    <row r="21" spans="1:8" ht="30" x14ac:dyDescent="0.25">
      <c r="A21" s="38" t="s">
        <v>70</v>
      </c>
      <c r="B21" s="70" t="s">
        <v>92</v>
      </c>
      <c r="C21" s="74">
        <v>0.1</v>
      </c>
      <c r="D21" s="68">
        <v>1.3888888888888889E-3</v>
      </c>
      <c r="E21" s="68">
        <f t="shared" si="1"/>
        <v>0.27361111111111108</v>
      </c>
      <c r="F21" s="68">
        <v>3.472222222222222E-3</v>
      </c>
      <c r="G21" s="68">
        <f t="shared" si="0"/>
        <v>0.27708333333333329</v>
      </c>
      <c r="H21" s="73" t="s">
        <v>109</v>
      </c>
    </row>
    <row r="22" spans="1:8" ht="30" x14ac:dyDescent="0.25">
      <c r="A22" s="37" t="s">
        <v>48</v>
      </c>
      <c r="B22" s="70" t="s">
        <v>92</v>
      </c>
      <c r="C22" s="74">
        <v>0.1</v>
      </c>
      <c r="D22" s="68">
        <v>1.3888888888888889E-3</v>
      </c>
      <c r="E22" s="68">
        <f t="shared" si="1"/>
        <v>0.27847222222222218</v>
      </c>
      <c r="F22" s="68">
        <v>2.0833333333333333E-3</v>
      </c>
      <c r="G22" s="68">
        <f t="shared" si="0"/>
        <v>0.2805555555555555</v>
      </c>
      <c r="H22" s="73" t="s">
        <v>16</v>
      </c>
    </row>
    <row r="23" spans="1:8" ht="30" x14ac:dyDescent="0.25">
      <c r="A23" s="75" t="s">
        <v>96</v>
      </c>
      <c r="B23" s="75" t="s">
        <v>95</v>
      </c>
      <c r="C23" s="74">
        <v>54</v>
      </c>
      <c r="D23" s="68">
        <v>5.2083333333333336E-2</v>
      </c>
      <c r="E23" s="68">
        <f t="shared" si="1"/>
        <v>0.33263888888888882</v>
      </c>
      <c r="F23" s="68">
        <v>6.9444444444444441E-3</v>
      </c>
      <c r="G23" s="68">
        <f t="shared" si="0"/>
        <v>0.33958333333333324</v>
      </c>
      <c r="H23" s="73" t="s">
        <v>108</v>
      </c>
    </row>
    <row r="24" spans="1:8" ht="30" x14ac:dyDescent="0.25">
      <c r="A24" s="75" t="s">
        <v>107</v>
      </c>
      <c r="B24" s="75" t="s">
        <v>106</v>
      </c>
      <c r="C24" s="74">
        <v>1.3</v>
      </c>
      <c r="D24" s="68">
        <v>3.472222222222222E-3</v>
      </c>
      <c r="E24" s="68">
        <f t="shared" si="1"/>
        <v>0.34305555555555545</v>
      </c>
      <c r="F24" s="68">
        <v>1.3888888888888888E-2</v>
      </c>
      <c r="G24" s="68">
        <f t="shared" si="0"/>
        <v>0.35694444444444434</v>
      </c>
      <c r="H24" s="73" t="s">
        <v>8</v>
      </c>
    </row>
    <row r="25" spans="1:8" ht="30" x14ac:dyDescent="0.25">
      <c r="A25" s="75" t="s">
        <v>101</v>
      </c>
      <c r="B25" s="75" t="s">
        <v>99</v>
      </c>
      <c r="C25" s="74">
        <v>3.4</v>
      </c>
      <c r="D25" s="68">
        <v>6.9444444444444441E-3</v>
      </c>
      <c r="E25" s="68">
        <f t="shared" si="1"/>
        <v>0.36388888888888876</v>
      </c>
      <c r="F25" s="68">
        <v>1.3888888888888888E-2</v>
      </c>
      <c r="G25" s="68">
        <f t="shared" si="0"/>
        <v>0.37777777777777766</v>
      </c>
      <c r="H25" s="73" t="s">
        <v>8</v>
      </c>
    </row>
    <row r="26" spans="1:8" ht="30" x14ac:dyDescent="0.25">
      <c r="A26" s="75" t="s">
        <v>98</v>
      </c>
      <c r="B26" s="75" t="s">
        <v>97</v>
      </c>
      <c r="C26" s="74">
        <v>1.6</v>
      </c>
      <c r="D26" s="68">
        <v>3.472222222222222E-3</v>
      </c>
      <c r="E26" s="68">
        <f t="shared" si="1"/>
        <v>0.38124999999999987</v>
      </c>
      <c r="F26" s="68">
        <v>1.3888888888888888E-2</v>
      </c>
      <c r="G26" s="68">
        <f t="shared" si="0"/>
        <v>0.39513888888888876</v>
      </c>
      <c r="H26" s="73" t="s">
        <v>8</v>
      </c>
    </row>
    <row r="27" spans="1:8" ht="30" x14ac:dyDescent="0.25">
      <c r="A27" s="75" t="s">
        <v>115</v>
      </c>
      <c r="B27" s="75" t="s">
        <v>114</v>
      </c>
      <c r="C27" s="74">
        <v>1</v>
      </c>
      <c r="D27" s="68">
        <v>3.472222222222222E-3</v>
      </c>
      <c r="E27" s="68">
        <f t="shared" si="1"/>
        <v>0.39861111111111097</v>
      </c>
      <c r="F27" s="68">
        <v>1.3888888888888888E-2</v>
      </c>
      <c r="G27" s="68">
        <f t="shared" si="0"/>
        <v>0.41249999999999987</v>
      </c>
      <c r="H27" s="73" t="s">
        <v>8</v>
      </c>
    </row>
    <row r="28" spans="1:8" ht="30" x14ac:dyDescent="0.25">
      <c r="A28" s="75" t="s">
        <v>96</v>
      </c>
      <c r="B28" s="75" t="s">
        <v>95</v>
      </c>
      <c r="C28" s="74">
        <v>2.9</v>
      </c>
      <c r="D28" s="68">
        <v>6.9444444444444441E-3</v>
      </c>
      <c r="E28" s="68">
        <f t="shared" si="1"/>
        <v>0.41944444444444429</v>
      </c>
      <c r="F28" s="68">
        <v>6.9444444444444441E-3</v>
      </c>
      <c r="G28" s="68">
        <f t="shared" si="0"/>
        <v>0.42638888888888871</v>
      </c>
      <c r="H28" s="73" t="s">
        <v>25</v>
      </c>
    </row>
    <row r="29" spans="1:8" ht="30" x14ac:dyDescent="0.25">
      <c r="A29" s="37" t="s">
        <v>48</v>
      </c>
      <c r="B29" s="70" t="s">
        <v>92</v>
      </c>
      <c r="C29" s="72">
        <v>56</v>
      </c>
      <c r="D29" s="68">
        <v>5.5555555555555552E-2</v>
      </c>
      <c r="E29" s="68">
        <f t="shared" si="1"/>
        <v>0.48194444444444429</v>
      </c>
      <c r="F29" s="68">
        <v>3.472222222222222E-3</v>
      </c>
      <c r="G29" s="68">
        <f t="shared" si="0"/>
        <v>0.4854166666666665</v>
      </c>
      <c r="H29" s="67" t="s">
        <v>16</v>
      </c>
    </row>
    <row r="30" spans="1:8" ht="30" x14ac:dyDescent="0.25">
      <c r="A30" s="38" t="s">
        <v>51</v>
      </c>
      <c r="B30" s="70" t="s">
        <v>92</v>
      </c>
      <c r="C30" s="69">
        <v>0.1</v>
      </c>
      <c r="D30" s="68">
        <v>1.3888888888888889E-3</v>
      </c>
      <c r="E30" s="68">
        <f t="shared" si="1"/>
        <v>0.48680555555555538</v>
      </c>
      <c r="F30" s="68">
        <v>6.9444444444444441E-3</v>
      </c>
      <c r="G30" s="68">
        <f t="shared" si="0"/>
        <v>0.4937499999999998</v>
      </c>
      <c r="H30" s="71" t="s">
        <v>94</v>
      </c>
    </row>
    <row r="31" spans="1:8" ht="30" x14ac:dyDescent="0.25">
      <c r="A31" s="38" t="s">
        <v>50</v>
      </c>
      <c r="B31" s="70" t="s">
        <v>92</v>
      </c>
      <c r="C31" s="69">
        <v>0.1</v>
      </c>
      <c r="D31" s="68">
        <v>1.3888888888888889E-3</v>
      </c>
      <c r="E31" s="68">
        <f t="shared" si="1"/>
        <v>0.49513888888888868</v>
      </c>
      <c r="F31" s="68">
        <v>2.0833333333333332E-2</v>
      </c>
      <c r="G31" s="68">
        <f t="shared" si="0"/>
        <v>0.51597222222222205</v>
      </c>
      <c r="H31" s="71" t="s">
        <v>93</v>
      </c>
    </row>
    <row r="32" spans="1:8" ht="30" x14ac:dyDescent="0.25">
      <c r="A32" s="37" t="s">
        <v>48</v>
      </c>
      <c r="B32" s="70" t="s">
        <v>92</v>
      </c>
      <c r="C32" s="69">
        <v>0.1</v>
      </c>
      <c r="D32" s="68">
        <v>1.3888888888888889E-3</v>
      </c>
      <c r="E32" s="68">
        <f t="shared" si="1"/>
        <v>0.51736111111111094</v>
      </c>
      <c r="F32" s="68">
        <v>2.0833333333333333E-3</v>
      </c>
      <c r="G32" s="68">
        <f t="shared" si="0"/>
        <v>0.51944444444444426</v>
      </c>
      <c r="H32" s="67" t="s">
        <v>16</v>
      </c>
    </row>
    <row r="35" spans="1:6" x14ac:dyDescent="0.25">
      <c r="A35" s="64" t="s">
        <v>5</v>
      </c>
      <c r="B35" s="65">
        <f>SUM(B36:B37)</f>
        <v>0.27569444444444446</v>
      </c>
      <c r="C35" s="64" t="s">
        <v>14</v>
      </c>
      <c r="D35" s="66"/>
      <c r="F35" s="66"/>
    </row>
    <row r="36" spans="1:6" x14ac:dyDescent="0.25">
      <c r="A36" s="64" t="s">
        <v>6</v>
      </c>
      <c r="B36" s="65">
        <f>SUM(D18:D32)</f>
        <v>0.14166666666666666</v>
      </c>
      <c r="C36" s="64" t="s">
        <v>14</v>
      </c>
      <c r="F36" s="66"/>
    </row>
    <row r="37" spans="1:6" x14ac:dyDescent="0.25">
      <c r="A37" s="64" t="s">
        <v>15</v>
      </c>
      <c r="B37" s="65">
        <f>SUM(F19:F31)</f>
        <v>0.13402777777777777</v>
      </c>
      <c r="C37" s="64" t="s">
        <v>14</v>
      </c>
    </row>
    <row r="40" spans="1:6" x14ac:dyDescent="0.25">
      <c r="A40" s="64"/>
    </row>
    <row r="41" spans="1:6" x14ac:dyDescent="0.25">
      <c r="A41" s="64"/>
    </row>
    <row r="42" spans="1:6" x14ac:dyDescent="0.25">
      <c r="A42" s="64"/>
    </row>
    <row r="43" spans="1:6" x14ac:dyDescent="0.25">
      <c r="A43" s="64"/>
      <c r="B43" s="65"/>
      <c r="C43" s="64"/>
    </row>
    <row r="47" spans="1:6" x14ac:dyDescent="0.25">
      <c r="A47" s="64"/>
    </row>
    <row r="48" spans="1:6" x14ac:dyDescent="0.25">
      <c r="A48" s="64"/>
    </row>
    <row r="49" spans="1:1" x14ac:dyDescent="0.25">
      <c r="A49" s="64"/>
    </row>
  </sheetData>
  <mergeCells count="5">
    <mergeCell ref="H16:H17"/>
    <mergeCell ref="A16:A17"/>
    <mergeCell ref="B16:B17"/>
    <mergeCell ref="C16:C17"/>
    <mergeCell ref="D16:G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37D9-22CB-4B26-A086-DB7F98FEBAB2}">
  <sheetPr>
    <tabColor theme="4" tint="0.79998168889431442"/>
  </sheetPr>
  <dimension ref="A2:H55"/>
  <sheetViews>
    <sheetView workbookViewId="0">
      <selection activeCell="B18" sqref="B18"/>
    </sheetView>
  </sheetViews>
  <sheetFormatPr defaultColWidth="9.140625" defaultRowHeight="15" x14ac:dyDescent="0.25"/>
  <cols>
    <col min="1" max="1" width="35.7109375" style="63" customWidth="1"/>
    <col min="2" max="2" width="29.7109375" style="63" customWidth="1"/>
    <col min="3" max="3" width="15.85546875" style="63" customWidth="1"/>
    <col min="4" max="4" width="16.7109375" style="63" customWidth="1"/>
    <col min="5" max="5" width="15" style="63" customWidth="1"/>
    <col min="6" max="6" width="14.7109375" style="63" customWidth="1"/>
    <col min="7" max="7" width="14.42578125" style="63" customWidth="1"/>
    <col min="8" max="8" width="27.5703125" style="63" customWidth="1"/>
    <col min="9" max="16384" width="9.140625" style="63"/>
  </cols>
  <sheetData>
    <row r="2" spans="1:8" ht="60" x14ac:dyDescent="0.25">
      <c r="A2" s="61" t="s">
        <v>81</v>
      </c>
      <c r="B2" s="61"/>
      <c r="C2" s="111"/>
      <c r="D2" s="111"/>
      <c r="H2" s="61" t="s">
        <v>80</v>
      </c>
    </row>
    <row r="3" spans="1:8" ht="41.45" customHeight="1" x14ac:dyDescent="0.25">
      <c r="A3" s="14" t="s">
        <v>79</v>
      </c>
      <c r="B3" s="14"/>
      <c r="C3" s="14"/>
      <c r="H3" s="14" t="s">
        <v>78</v>
      </c>
    </row>
    <row r="4" spans="1:8" x14ac:dyDescent="0.25">
      <c r="A4" s="59" t="s">
        <v>77</v>
      </c>
      <c r="B4" s="59"/>
      <c r="C4" s="59"/>
      <c r="H4" s="59" t="s">
        <v>77</v>
      </c>
    </row>
    <row r="5" spans="1:8" x14ac:dyDescent="0.25">
      <c r="A5" s="59"/>
      <c r="H5" s="59"/>
    </row>
    <row r="6" spans="1:8" x14ac:dyDescent="0.25">
      <c r="A6" s="59"/>
      <c r="H6" s="59"/>
    </row>
    <row r="7" spans="1:8" x14ac:dyDescent="0.25">
      <c r="A7" s="58"/>
      <c r="B7" s="58" t="s">
        <v>118</v>
      </c>
    </row>
    <row r="8" spans="1:8" x14ac:dyDescent="0.25">
      <c r="A8" s="64"/>
      <c r="B8" s="64" t="s">
        <v>112</v>
      </c>
      <c r="C8" s="64"/>
      <c r="D8" s="64"/>
      <c r="E8" s="64"/>
      <c r="F8" s="64"/>
      <c r="G8" s="64"/>
      <c r="H8" s="64"/>
    </row>
    <row r="9" spans="1:8" x14ac:dyDescent="0.25">
      <c r="A9" s="64"/>
      <c r="B9" s="64"/>
      <c r="C9" s="84"/>
      <c r="D9" s="64"/>
      <c r="E9" s="64"/>
      <c r="F9" s="64"/>
      <c r="G9" s="64"/>
      <c r="H9" s="64"/>
    </row>
    <row r="10" spans="1:8" x14ac:dyDescent="0.25">
      <c r="A10" s="64"/>
      <c r="B10" s="64"/>
      <c r="C10" s="64"/>
      <c r="D10" s="64"/>
      <c r="E10" s="64"/>
      <c r="F10" s="64"/>
      <c r="G10" s="64"/>
      <c r="H10" s="64"/>
    </row>
    <row r="11" spans="1:8" ht="30" x14ac:dyDescent="0.25">
      <c r="A11" s="83" t="s">
        <v>74</v>
      </c>
      <c r="B11" s="78" t="s">
        <v>24</v>
      </c>
      <c r="C11" s="78"/>
      <c r="D11" s="78"/>
      <c r="E11" s="78"/>
      <c r="F11" s="78"/>
      <c r="G11" s="78"/>
      <c r="H11" s="78"/>
    </row>
    <row r="12" spans="1:8" x14ac:dyDescent="0.25">
      <c r="A12" s="78" t="s">
        <v>23</v>
      </c>
      <c r="B12" s="78" t="s">
        <v>37</v>
      </c>
      <c r="C12" s="78"/>
      <c r="D12" s="82"/>
      <c r="E12" s="81"/>
      <c r="F12" s="78"/>
      <c r="G12" s="78"/>
      <c r="H12" s="78"/>
    </row>
    <row r="13" spans="1:8" x14ac:dyDescent="0.25">
      <c r="A13" s="78" t="s">
        <v>22</v>
      </c>
      <c r="B13" s="80">
        <v>46192</v>
      </c>
      <c r="C13" s="78"/>
      <c r="D13" s="78"/>
      <c r="E13" s="78"/>
      <c r="F13" s="78"/>
      <c r="G13" s="78"/>
      <c r="H13" s="78"/>
    </row>
    <row r="14" spans="1:8" x14ac:dyDescent="0.25">
      <c r="A14" s="78" t="s">
        <v>73</v>
      </c>
      <c r="B14" s="78" t="s">
        <v>90</v>
      </c>
      <c r="C14" s="78"/>
      <c r="D14" s="78"/>
      <c r="E14" s="78"/>
      <c r="F14" s="78"/>
      <c r="G14" s="78"/>
      <c r="H14" s="78"/>
    </row>
    <row r="15" spans="1:8" x14ac:dyDescent="0.25">
      <c r="A15" s="78" t="s">
        <v>21</v>
      </c>
      <c r="B15" s="78" t="s">
        <v>28</v>
      </c>
      <c r="C15" s="78"/>
      <c r="D15" s="78"/>
      <c r="E15" s="78"/>
      <c r="F15" s="78"/>
      <c r="G15" s="78"/>
      <c r="H15" s="78"/>
    </row>
    <row r="16" spans="1:8" x14ac:dyDescent="0.25">
      <c r="A16" s="78" t="s">
        <v>30</v>
      </c>
      <c r="B16" s="79">
        <f>SUM(C23:C38)</f>
        <v>122.89999999999998</v>
      </c>
      <c r="C16" s="78"/>
      <c r="D16" s="78"/>
      <c r="E16" s="78"/>
      <c r="F16" s="78"/>
      <c r="G16" s="78"/>
      <c r="H16" s="78"/>
    </row>
    <row r="17" spans="1:8" x14ac:dyDescent="0.25">
      <c r="A17" s="78" t="s">
        <v>72</v>
      </c>
      <c r="B17" s="78" t="s">
        <v>0</v>
      </c>
      <c r="C17" s="78"/>
      <c r="D17" s="78"/>
      <c r="E17" s="78"/>
      <c r="F17" s="78"/>
      <c r="G17" s="78"/>
      <c r="H17" s="78"/>
    </row>
    <row r="18" spans="1:8" x14ac:dyDescent="0.25">
      <c r="A18" s="78" t="s">
        <v>20</v>
      </c>
      <c r="B18" s="51">
        <v>1500</v>
      </c>
      <c r="C18" s="78"/>
      <c r="D18" s="78"/>
      <c r="E18" s="78"/>
      <c r="F18" s="78"/>
      <c r="G18" s="78"/>
      <c r="H18" s="78"/>
    </row>
    <row r="19" spans="1:8" x14ac:dyDescent="0.25">
      <c r="A19" s="78"/>
      <c r="B19" s="78"/>
      <c r="C19" s="78"/>
      <c r="D19" s="78"/>
      <c r="E19" s="78"/>
      <c r="F19" s="78"/>
      <c r="G19" s="78"/>
      <c r="H19" s="78"/>
    </row>
    <row r="20" spans="1:8" x14ac:dyDescent="0.25">
      <c r="A20" s="78"/>
      <c r="B20" s="78"/>
      <c r="C20" s="78"/>
      <c r="D20" s="78"/>
      <c r="E20" s="78"/>
      <c r="F20" s="78"/>
      <c r="G20" s="78"/>
      <c r="H20" s="78"/>
    </row>
    <row r="21" spans="1:8" x14ac:dyDescent="0.25">
      <c r="A21" s="106" t="s">
        <v>1</v>
      </c>
      <c r="B21" s="108" t="s">
        <v>2</v>
      </c>
      <c r="C21" s="106" t="s">
        <v>3</v>
      </c>
      <c r="D21" s="110" t="s">
        <v>19</v>
      </c>
      <c r="E21" s="110"/>
      <c r="F21" s="110"/>
      <c r="G21" s="110"/>
      <c r="H21" s="106" t="s">
        <v>4</v>
      </c>
    </row>
    <row r="22" spans="1:8" ht="45" x14ac:dyDescent="0.25">
      <c r="A22" s="107"/>
      <c r="B22" s="109"/>
      <c r="C22" s="107"/>
      <c r="D22" s="77" t="s">
        <v>18</v>
      </c>
      <c r="E22" s="77" t="s">
        <v>17</v>
      </c>
      <c r="F22" s="77" t="s">
        <v>27</v>
      </c>
      <c r="G22" s="77" t="s">
        <v>26</v>
      </c>
      <c r="H22" s="107"/>
    </row>
    <row r="23" spans="1:8" ht="30" x14ac:dyDescent="0.25">
      <c r="A23" s="37" t="s">
        <v>48</v>
      </c>
      <c r="B23" s="70" t="s">
        <v>92</v>
      </c>
      <c r="C23" s="69"/>
      <c r="D23" s="68"/>
      <c r="E23" s="68">
        <v>0.23958333333333334</v>
      </c>
      <c r="F23" s="68">
        <v>2.0833333333333333E-3</v>
      </c>
      <c r="G23" s="68">
        <f t="shared" ref="G23:G38" si="0">E23+F23</f>
        <v>0.24166666666666667</v>
      </c>
      <c r="H23" s="67" t="s">
        <v>16</v>
      </c>
    </row>
    <row r="24" spans="1:8" ht="30" x14ac:dyDescent="0.25">
      <c r="A24" s="38" t="s">
        <v>51</v>
      </c>
      <c r="B24" s="70" t="s">
        <v>92</v>
      </c>
      <c r="C24" s="69">
        <v>0.1</v>
      </c>
      <c r="D24" s="68">
        <v>1.3888888888888889E-3</v>
      </c>
      <c r="E24" s="68">
        <f t="shared" ref="E24:E38" si="1">G23+D24</f>
        <v>0.24305555555555555</v>
      </c>
      <c r="F24" s="68">
        <v>3.472222222222222E-3</v>
      </c>
      <c r="G24" s="68">
        <f t="shared" si="0"/>
        <v>0.24652777777777776</v>
      </c>
      <c r="H24" s="76" t="s">
        <v>111</v>
      </c>
    </row>
    <row r="25" spans="1:8" ht="25.5" customHeight="1" x14ac:dyDescent="0.25">
      <c r="A25" s="38" t="s">
        <v>50</v>
      </c>
      <c r="B25" s="70" t="s">
        <v>92</v>
      </c>
      <c r="C25" s="69">
        <v>0.1</v>
      </c>
      <c r="D25" s="68">
        <v>1.3888888888888889E-3</v>
      </c>
      <c r="E25" s="68">
        <f t="shared" si="1"/>
        <v>0.24791666666666665</v>
      </c>
      <c r="F25" s="68">
        <v>2.4305555555555556E-2</v>
      </c>
      <c r="G25" s="68">
        <f t="shared" si="0"/>
        <v>0.2722222222222222</v>
      </c>
      <c r="H25" s="76" t="s">
        <v>110</v>
      </c>
    </row>
    <row r="26" spans="1:8" ht="30" x14ac:dyDescent="0.25">
      <c r="A26" s="38" t="s">
        <v>70</v>
      </c>
      <c r="B26" s="70" t="s">
        <v>92</v>
      </c>
      <c r="C26" s="74">
        <v>0.1</v>
      </c>
      <c r="D26" s="68">
        <v>1.3888888888888889E-3</v>
      </c>
      <c r="E26" s="68">
        <f t="shared" si="1"/>
        <v>0.27361111111111108</v>
      </c>
      <c r="F26" s="68">
        <v>3.472222222222222E-3</v>
      </c>
      <c r="G26" s="68">
        <f t="shared" si="0"/>
        <v>0.27708333333333329</v>
      </c>
      <c r="H26" s="73" t="s">
        <v>109</v>
      </c>
    </row>
    <row r="27" spans="1:8" ht="30" x14ac:dyDescent="0.25">
      <c r="A27" s="37" t="s">
        <v>48</v>
      </c>
      <c r="B27" s="70" t="s">
        <v>92</v>
      </c>
      <c r="C27" s="74">
        <v>0.1</v>
      </c>
      <c r="D27" s="68">
        <v>1.3888888888888889E-3</v>
      </c>
      <c r="E27" s="68">
        <f t="shared" si="1"/>
        <v>0.27847222222222218</v>
      </c>
      <c r="F27" s="68">
        <v>2.0833333333333333E-3</v>
      </c>
      <c r="G27" s="68">
        <f t="shared" si="0"/>
        <v>0.2805555555555555</v>
      </c>
      <c r="H27" s="73" t="s">
        <v>16</v>
      </c>
    </row>
    <row r="28" spans="1:8" ht="30" x14ac:dyDescent="0.25">
      <c r="A28" s="75" t="s">
        <v>96</v>
      </c>
      <c r="B28" s="75" t="s">
        <v>95</v>
      </c>
      <c r="C28" s="74">
        <v>54</v>
      </c>
      <c r="D28" s="68">
        <v>5.2083333333333336E-2</v>
      </c>
      <c r="E28" s="68">
        <f t="shared" si="1"/>
        <v>0.33263888888888882</v>
      </c>
      <c r="F28" s="68">
        <v>6.9444444444444441E-3</v>
      </c>
      <c r="G28" s="68">
        <f t="shared" si="0"/>
        <v>0.33958333333333324</v>
      </c>
      <c r="H28" s="73" t="s">
        <v>108</v>
      </c>
    </row>
    <row r="29" spans="1:8" ht="30" x14ac:dyDescent="0.25">
      <c r="A29" s="75" t="s">
        <v>107</v>
      </c>
      <c r="B29" s="75" t="s">
        <v>106</v>
      </c>
      <c r="C29" s="74">
        <v>1.3</v>
      </c>
      <c r="D29" s="68">
        <v>3.472222222222222E-3</v>
      </c>
      <c r="E29" s="68">
        <f t="shared" si="1"/>
        <v>0.34305555555555545</v>
      </c>
      <c r="F29" s="68">
        <v>1.3888888888888888E-2</v>
      </c>
      <c r="G29" s="68">
        <f t="shared" si="0"/>
        <v>0.35694444444444434</v>
      </c>
      <c r="H29" s="73" t="s">
        <v>8</v>
      </c>
    </row>
    <row r="30" spans="1:8" ht="30" x14ac:dyDescent="0.25">
      <c r="A30" s="75" t="s">
        <v>103</v>
      </c>
      <c r="B30" s="75" t="s">
        <v>102</v>
      </c>
      <c r="C30" s="74">
        <v>3.6</v>
      </c>
      <c r="D30" s="68">
        <v>6.9444444444444441E-3</v>
      </c>
      <c r="E30" s="68">
        <f t="shared" si="1"/>
        <v>0.36388888888888876</v>
      </c>
      <c r="F30" s="68">
        <v>1.3888888888888888E-2</v>
      </c>
      <c r="G30" s="68">
        <f t="shared" si="0"/>
        <v>0.37777777777777766</v>
      </c>
      <c r="H30" s="73" t="s">
        <v>8</v>
      </c>
    </row>
    <row r="31" spans="1:8" ht="30" x14ac:dyDescent="0.25">
      <c r="A31" s="75" t="s">
        <v>101</v>
      </c>
      <c r="B31" s="75" t="s">
        <v>99</v>
      </c>
      <c r="C31" s="74">
        <v>1.8</v>
      </c>
      <c r="D31" s="68">
        <v>3.472222222222222E-3</v>
      </c>
      <c r="E31" s="68">
        <f t="shared" si="1"/>
        <v>0.38124999999999987</v>
      </c>
      <c r="F31" s="68">
        <v>1.3888888888888888E-2</v>
      </c>
      <c r="G31" s="68">
        <f t="shared" si="0"/>
        <v>0.39513888888888876</v>
      </c>
      <c r="H31" s="73" t="s">
        <v>8</v>
      </c>
    </row>
    <row r="32" spans="1:8" ht="30" x14ac:dyDescent="0.25">
      <c r="A32" s="75" t="s">
        <v>98</v>
      </c>
      <c r="B32" s="75" t="s">
        <v>97</v>
      </c>
      <c r="C32" s="74">
        <v>1.6</v>
      </c>
      <c r="D32" s="68">
        <v>3.472222222222222E-3</v>
      </c>
      <c r="E32" s="68">
        <f t="shared" si="1"/>
        <v>0.39861111111111097</v>
      </c>
      <c r="F32" s="68">
        <v>1.3888888888888888E-2</v>
      </c>
      <c r="G32" s="68">
        <f t="shared" si="0"/>
        <v>0.41249999999999987</v>
      </c>
      <c r="H32" s="73" t="s">
        <v>8</v>
      </c>
    </row>
    <row r="33" spans="1:8" ht="30" x14ac:dyDescent="0.25">
      <c r="A33" s="75" t="s">
        <v>115</v>
      </c>
      <c r="B33" s="75" t="s">
        <v>114</v>
      </c>
      <c r="C33" s="74">
        <v>1</v>
      </c>
      <c r="D33" s="68">
        <v>3.472222222222222E-3</v>
      </c>
      <c r="E33" s="68">
        <f t="shared" si="1"/>
        <v>0.41597222222222208</v>
      </c>
      <c r="F33" s="68">
        <v>1.3888888888888888E-2</v>
      </c>
      <c r="G33" s="68">
        <f t="shared" si="0"/>
        <v>0.42986111111111097</v>
      </c>
      <c r="H33" s="73" t="s">
        <v>8</v>
      </c>
    </row>
    <row r="34" spans="1:8" ht="30" x14ac:dyDescent="0.25">
      <c r="A34" s="75" t="s">
        <v>96</v>
      </c>
      <c r="B34" s="75" t="s">
        <v>95</v>
      </c>
      <c r="C34" s="74">
        <v>2.9</v>
      </c>
      <c r="D34" s="68">
        <v>6.9444444444444441E-3</v>
      </c>
      <c r="E34" s="68">
        <f t="shared" si="1"/>
        <v>0.43680555555555539</v>
      </c>
      <c r="F34" s="68">
        <v>6.9444444444444441E-3</v>
      </c>
      <c r="G34" s="68">
        <f t="shared" si="0"/>
        <v>0.44374999999999981</v>
      </c>
      <c r="H34" s="73" t="s">
        <v>25</v>
      </c>
    </row>
    <row r="35" spans="1:8" ht="30" x14ac:dyDescent="0.25">
      <c r="A35" s="37" t="s">
        <v>48</v>
      </c>
      <c r="B35" s="70" t="s">
        <v>92</v>
      </c>
      <c r="C35" s="72">
        <v>56</v>
      </c>
      <c r="D35" s="68">
        <v>5.5555555555555552E-2</v>
      </c>
      <c r="E35" s="68">
        <f t="shared" si="1"/>
        <v>0.49930555555555534</v>
      </c>
      <c r="F35" s="68">
        <v>3.472222222222222E-3</v>
      </c>
      <c r="G35" s="68">
        <f t="shared" si="0"/>
        <v>0.50277777777777755</v>
      </c>
      <c r="H35" s="67" t="s">
        <v>16</v>
      </c>
    </row>
    <row r="36" spans="1:8" ht="30" x14ac:dyDescent="0.25">
      <c r="A36" s="38" t="s">
        <v>51</v>
      </c>
      <c r="B36" s="70" t="s">
        <v>92</v>
      </c>
      <c r="C36" s="69">
        <v>0.1</v>
      </c>
      <c r="D36" s="68">
        <v>1.3888888888888889E-3</v>
      </c>
      <c r="E36" s="68">
        <f t="shared" si="1"/>
        <v>0.50416666666666643</v>
      </c>
      <c r="F36" s="68">
        <v>6.9444444444444441E-3</v>
      </c>
      <c r="G36" s="68">
        <f t="shared" si="0"/>
        <v>0.51111111111111085</v>
      </c>
      <c r="H36" s="71" t="s">
        <v>94</v>
      </c>
    </row>
    <row r="37" spans="1:8" ht="30" x14ac:dyDescent="0.25">
      <c r="A37" s="38" t="s">
        <v>50</v>
      </c>
      <c r="B37" s="70" t="s">
        <v>92</v>
      </c>
      <c r="C37" s="69">
        <v>0.1</v>
      </c>
      <c r="D37" s="68">
        <v>1.3888888888888889E-3</v>
      </c>
      <c r="E37" s="68">
        <f t="shared" si="1"/>
        <v>0.51249999999999973</v>
      </c>
      <c r="F37" s="68">
        <v>2.0833333333333332E-2</v>
      </c>
      <c r="G37" s="68">
        <f t="shared" si="0"/>
        <v>0.5333333333333331</v>
      </c>
      <c r="H37" s="71" t="s">
        <v>93</v>
      </c>
    </row>
    <row r="38" spans="1:8" ht="30" x14ac:dyDescent="0.25">
      <c r="A38" s="37" t="s">
        <v>48</v>
      </c>
      <c r="B38" s="70" t="s">
        <v>92</v>
      </c>
      <c r="C38" s="69">
        <v>0.1</v>
      </c>
      <c r="D38" s="68">
        <v>1.3888888888888889E-3</v>
      </c>
      <c r="E38" s="68">
        <f t="shared" si="1"/>
        <v>0.53472222222222199</v>
      </c>
      <c r="F38" s="68">
        <v>2.0833333333333333E-3</v>
      </c>
      <c r="G38" s="68">
        <f t="shared" si="0"/>
        <v>0.53680555555555531</v>
      </c>
      <c r="H38" s="67" t="s">
        <v>16</v>
      </c>
    </row>
    <row r="41" spans="1:8" x14ac:dyDescent="0.25">
      <c r="A41" s="64" t="s">
        <v>5</v>
      </c>
      <c r="B41" s="65">
        <f>SUM(B42:B43)</f>
        <v>0.29305555555555551</v>
      </c>
      <c r="C41" s="64" t="s">
        <v>14</v>
      </c>
      <c r="D41" s="66"/>
      <c r="F41" s="66"/>
    </row>
    <row r="42" spans="1:8" x14ac:dyDescent="0.25">
      <c r="A42" s="64" t="s">
        <v>6</v>
      </c>
      <c r="B42" s="65">
        <f>SUM(D23:D38)</f>
        <v>0.14513888888888887</v>
      </c>
      <c r="C42" s="64" t="s">
        <v>14</v>
      </c>
      <c r="F42" s="66"/>
    </row>
    <row r="43" spans="1:8" x14ac:dyDescent="0.25">
      <c r="A43" s="64" t="s">
        <v>15</v>
      </c>
      <c r="B43" s="65">
        <f>SUM(F24:F37)</f>
        <v>0.14791666666666667</v>
      </c>
      <c r="C43" s="64" t="s">
        <v>14</v>
      </c>
    </row>
    <row r="46" spans="1:8" x14ac:dyDescent="0.25">
      <c r="A46" s="64"/>
    </row>
    <row r="47" spans="1:8" x14ac:dyDescent="0.25">
      <c r="A47" s="64"/>
    </row>
    <row r="48" spans="1:8" x14ac:dyDescent="0.25">
      <c r="A48" s="64"/>
    </row>
    <row r="49" spans="1:3" x14ac:dyDescent="0.25">
      <c r="A49" s="64"/>
      <c r="B49" s="65"/>
      <c r="C49" s="64"/>
    </row>
    <row r="53" spans="1:3" x14ac:dyDescent="0.25">
      <c r="A53" s="64"/>
    </row>
    <row r="54" spans="1:3" x14ac:dyDescent="0.25">
      <c r="A54" s="64"/>
    </row>
    <row r="55" spans="1:3" x14ac:dyDescent="0.25">
      <c r="A55" s="64"/>
    </row>
  </sheetData>
  <mergeCells count="6">
    <mergeCell ref="H21:H22"/>
    <mergeCell ref="C2:D2"/>
    <mergeCell ref="A21:A22"/>
    <mergeCell ref="B21:B22"/>
    <mergeCell ref="C21:C22"/>
    <mergeCell ref="D21:G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251D-7824-4741-AB48-605D836E6CCD}">
  <sheetPr>
    <tabColor theme="8" tint="0.79998168889431442"/>
  </sheetPr>
  <dimension ref="A1:H50"/>
  <sheetViews>
    <sheetView workbookViewId="0">
      <selection activeCell="B13" sqref="B13"/>
    </sheetView>
  </sheetViews>
  <sheetFormatPr defaultColWidth="9.140625" defaultRowHeight="15" x14ac:dyDescent="0.25"/>
  <cols>
    <col min="1" max="1" width="35.7109375" style="63" customWidth="1"/>
    <col min="2" max="2" width="29.7109375" style="63" customWidth="1"/>
    <col min="3" max="3" width="15.85546875" style="63" customWidth="1"/>
    <col min="4" max="4" width="16.7109375" style="63" customWidth="1"/>
    <col min="5" max="5" width="15" style="63" customWidth="1"/>
    <col min="6" max="6" width="14.7109375" style="63" customWidth="1"/>
    <col min="7" max="7" width="14.42578125" style="63" customWidth="1"/>
    <col min="8" max="8" width="27.5703125" style="63" customWidth="1"/>
    <col min="9" max="16384" width="9.140625" style="63"/>
  </cols>
  <sheetData>
    <row r="1" spans="1:8" x14ac:dyDescent="0.25">
      <c r="A1" s="59"/>
      <c r="H1" s="59"/>
    </row>
    <row r="2" spans="1:8" x14ac:dyDescent="0.25">
      <c r="A2" s="58"/>
      <c r="B2" s="58" t="s">
        <v>119</v>
      </c>
    </row>
    <row r="3" spans="1:8" x14ac:dyDescent="0.25">
      <c r="A3" s="64"/>
      <c r="B3" s="64" t="s">
        <v>112</v>
      </c>
      <c r="C3" s="64"/>
      <c r="D3" s="64"/>
      <c r="E3" s="64"/>
      <c r="F3" s="64"/>
      <c r="G3" s="64"/>
      <c r="H3" s="64"/>
    </row>
    <row r="4" spans="1:8" x14ac:dyDescent="0.25">
      <c r="A4" s="64"/>
      <c r="B4" s="64"/>
      <c r="C4" s="84"/>
      <c r="D4" s="64"/>
      <c r="E4" s="64"/>
      <c r="F4" s="64"/>
      <c r="G4" s="64"/>
      <c r="H4" s="64"/>
    </row>
    <row r="5" spans="1:8" x14ac:dyDescent="0.25">
      <c r="A5" s="64"/>
      <c r="B5" s="64"/>
      <c r="C5" s="64"/>
      <c r="D5" s="64"/>
      <c r="E5" s="64"/>
      <c r="F5" s="64"/>
      <c r="G5" s="64"/>
      <c r="H5" s="64"/>
    </row>
    <row r="6" spans="1:8" ht="30" x14ac:dyDescent="0.25">
      <c r="A6" s="83" t="s">
        <v>74</v>
      </c>
      <c r="B6" s="78" t="s">
        <v>24</v>
      </c>
      <c r="C6" s="78"/>
      <c r="D6" s="78"/>
      <c r="E6" s="78"/>
      <c r="F6" s="78"/>
      <c r="G6" s="78"/>
      <c r="H6" s="78"/>
    </row>
    <row r="7" spans="1:8" x14ac:dyDescent="0.25">
      <c r="A7" s="78" t="s">
        <v>23</v>
      </c>
      <c r="B7" s="78" t="s">
        <v>38</v>
      </c>
      <c r="C7" s="78"/>
      <c r="D7" s="82"/>
      <c r="E7" s="81"/>
      <c r="F7" s="78"/>
      <c r="G7" s="78"/>
      <c r="H7" s="78"/>
    </row>
    <row r="8" spans="1:8" x14ac:dyDescent="0.25">
      <c r="A8" s="78" t="s">
        <v>22</v>
      </c>
      <c r="B8" s="80"/>
      <c r="C8" s="78"/>
      <c r="D8" s="78"/>
      <c r="E8" s="78"/>
      <c r="F8" s="78"/>
      <c r="G8" s="78"/>
      <c r="H8" s="78"/>
    </row>
    <row r="9" spans="1:8" x14ac:dyDescent="0.25">
      <c r="A9" s="78" t="s">
        <v>73</v>
      </c>
      <c r="B9" s="78" t="s">
        <v>42</v>
      </c>
      <c r="C9" s="78"/>
      <c r="D9" s="78"/>
      <c r="E9" s="78"/>
      <c r="F9" s="78"/>
      <c r="G9" s="78"/>
      <c r="H9" s="78"/>
    </row>
    <row r="10" spans="1:8" x14ac:dyDescent="0.25">
      <c r="A10" s="78" t="s">
        <v>21</v>
      </c>
      <c r="B10" s="78" t="s">
        <v>28</v>
      </c>
      <c r="C10" s="78"/>
      <c r="D10" s="78"/>
      <c r="E10" s="78"/>
      <c r="F10" s="78"/>
      <c r="G10" s="78"/>
      <c r="H10" s="78"/>
    </row>
    <row r="11" spans="1:8" x14ac:dyDescent="0.25">
      <c r="A11" s="78" t="s">
        <v>30</v>
      </c>
      <c r="B11" s="79">
        <f>SUM(C18:C33)</f>
        <v>122.99999999999999</v>
      </c>
      <c r="C11" s="78"/>
      <c r="D11" s="78"/>
      <c r="E11" s="78"/>
      <c r="F11" s="78"/>
      <c r="G11" s="78"/>
      <c r="H11" s="78"/>
    </row>
    <row r="12" spans="1:8" x14ac:dyDescent="0.25">
      <c r="A12" s="78" t="s">
        <v>72</v>
      </c>
      <c r="B12" s="78" t="s">
        <v>0</v>
      </c>
      <c r="C12" s="78"/>
      <c r="D12" s="78"/>
      <c r="E12" s="78"/>
      <c r="F12" s="78"/>
      <c r="G12" s="78"/>
      <c r="H12" s="78"/>
    </row>
    <row r="13" spans="1:8" x14ac:dyDescent="0.25">
      <c r="A13" s="78" t="s">
        <v>20</v>
      </c>
      <c r="B13" s="51">
        <v>1500</v>
      </c>
      <c r="C13" s="78"/>
      <c r="D13" s="78"/>
      <c r="E13" s="78"/>
      <c r="F13" s="78"/>
      <c r="G13" s="78"/>
      <c r="H13" s="78"/>
    </row>
    <row r="14" spans="1:8" x14ac:dyDescent="0.25">
      <c r="A14" s="78"/>
      <c r="B14" s="78"/>
      <c r="C14" s="78"/>
      <c r="D14" s="78"/>
      <c r="E14" s="78"/>
      <c r="F14" s="78"/>
      <c r="G14" s="78"/>
      <c r="H14" s="78"/>
    </row>
    <row r="15" spans="1:8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106" t="s">
        <v>1</v>
      </c>
      <c r="B16" s="108" t="s">
        <v>2</v>
      </c>
      <c r="C16" s="106" t="s">
        <v>3</v>
      </c>
      <c r="D16" s="110" t="s">
        <v>19</v>
      </c>
      <c r="E16" s="110"/>
      <c r="F16" s="110"/>
      <c r="G16" s="110"/>
      <c r="H16" s="106" t="s">
        <v>4</v>
      </c>
    </row>
    <row r="17" spans="1:8" ht="45" x14ac:dyDescent="0.25">
      <c r="A17" s="107"/>
      <c r="B17" s="109"/>
      <c r="C17" s="107"/>
      <c r="D17" s="77" t="s">
        <v>18</v>
      </c>
      <c r="E17" s="77" t="s">
        <v>17</v>
      </c>
      <c r="F17" s="77" t="s">
        <v>27</v>
      </c>
      <c r="G17" s="77" t="s">
        <v>26</v>
      </c>
      <c r="H17" s="107"/>
    </row>
    <row r="18" spans="1:8" ht="30" x14ac:dyDescent="0.25">
      <c r="A18" s="37" t="s">
        <v>48</v>
      </c>
      <c r="B18" s="70" t="s">
        <v>92</v>
      </c>
      <c r="C18" s="69"/>
      <c r="D18" s="68"/>
      <c r="E18" s="68">
        <v>0.23958333333333334</v>
      </c>
      <c r="F18" s="68">
        <v>2.0833333333333333E-3</v>
      </c>
      <c r="G18" s="68">
        <f t="shared" ref="G18:G33" si="0">E18+F18</f>
        <v>0.24166666666666667</v>
      </c>
      <c r="H18" s="67" t="s">
        <v>16</v>
      </c>
    </row>
    <row r="19" spans="1:8" ht="30" x14ac:dyDescent="0.25">
      <c r="A19" s="38" t="s">
        <v>51</v>
      </c>
      <c r="B19" s="70" t="s">
        <v>92</v>
      </c>
      <c r="C19" s="69">
        <v>0.1</v>
      </c>
      <c r="D19" s="68">
        <v>1.3888888888888889E-3</v>
      </c>
      <c r="E19" s="68">
        <f t="shared" ref="E19:E33" si="1">G18+D19</f>
        <v>0.24305555555555555</v>
      </c>
      <c r="F19" s="68">
        <v>3.472222222222222E-3</v>
      </c>
      <c r="G19" s="68">
        <f t="shared" si="0"/>
        <v>0.24652777777777776</v>
      </c>
      <c r="H19" s="76" t="s">
        <v>111</v>
      </c>
    </row>
    <row r="20" spans="1:8" ht="25.5" customHeight="1" x14ac:dyDescent="0.25">
      <c r="A20" s="38" t="s">
        <v>50</v>
      </c>
      <c r="B20" s="70" t="s">
        <v>92</v>
      </c>
      <c r="C20" s="69">
        <v>0.1</v>
      </c>
      <c r="D20" s="68">
        <v>1.3888888888888889E-3</v>
      </c>
      <c r="E20" s="68">
        <f t="shared" si="1"/>
        <v>0.24791666666666665</v>
      </c>
      <c r="F20" s="68">
        <v>2.4305555555555556E-2</v>
      </c>
      <c r="G20" s="68">
        <f t="shared" si="0"/>
        <v>0.2722222222222222</v>
      </c>
      <c r="H20" s="76" t="s">
        <v>110</v>
      </c>
    </row>
    <row r="21" spans="1:8" ht="30" x14ac:dyDescent="0.25">
      <c r="A21" s="38" t="s">
        <v>70</v>
      </c>
      <c r="B21" s="70" t="s">
        <v>92</v>
      </c>
      <c r="C21" s="74">
        <v>0.1</v>
      </c>
      <c r="D21" s="68">
        <v>1.3888888888888889E-3</v>
      </c>
      <c r="E21" s="68">
        <f t="shared" si="1"/>
        <v>0.27361111111111108</v>
      </c>
      <c r="F21" s="68">
        <v>3.472222222222222E-3</v>
      </c>
      <c r="G21" s="68">
        <f t="shared" si="0"/>
        <v>0.27708333333333329</v>
      </c>
      <c r="H21" s="73" t="s">
        <v>109</v>
      </c>
    </row>
    <row r="22" spans="1:8" ht="30" x14ac:dyDescent="0.25">
      <c r="A22" s="37" t="s">
        <v>48</v>
      </c>
      <c r="B22" s="70" t="s">
        <v>92</v>
      </c>
      <c r="C22" s="74">
        <v>0.1</v>
      </c>
      <c r="D22" s="68">
        <v>1.3888888888888889E-3</v>
      </c>
      <c r="E22" s="68">
        <f t="shared" si="1"/>
        <v>0.27847222222222218</v>
      </c>
      <c r="F22" s="68">
        <v>2.0833333333333333E-3</v>
      </c>
      <c r="G22" s="68">
        <f t="shared" si="0"/>
        <v>0.2805555555555555</v>
      </c>
      <c r="H22" s="73" t="s">
        <v>16</v>
      </c>
    </row>
    <row r="23" spans="1:8" ht="30" x14ac:dyDescent="0.25">
      <c r="A23" s="75" t="s">
        <v>96</v>
      </c>
      <c r="B23" s="75" t="s">
        <v>95</v>
      </c>
      <c r="C23" s="74">
        <v>54</v>
      </c>
      <c r="D23" s="68">
        <v>5.2083333333333336E-2</v>
      </c>
      <c r="E23" s="68">
        <f t="shared" si="1"/>
        <v>0.33263888888888882</v>
      </c>
      <c r="F23" s="68">
        <v>6.9444444444444441E-3</v>
      </c>
      <c r="G23" s="68">
        <f t="shared" si="0"/>
        <v>0.33958333333333324</v>
      </c>
      <c r="H23" s="73" t="s">
        <v>108</v>
      </c>
    </row>
    <row r="24" spans="1:8" ht="30" x14ac:dyDescent="0.25">
      <c r="A24" s="75" t="s">
        <v>107</v>
      </c>
      <c r="B24" s="75" t="s">
        <v>106</v>
      </c>
      <c r="C24" s="74">
        <v>1.3</v>
      </c>
      <c r="D24" s="68">
        <v>3.472222222222222E-3</v>
      </c>
      <c r="E24" s="68">
        <f t="shared" si="1"/>
        <v>0.34305555555555545</v>
      </c>
      <c r="F24" s="68">
        <v>1.3888888888888888E-2</v>
      </c>
      <c r="G24" s="68">
        <f t="shared" si="0"/>
        <v>0.35694444444444434</v>
      </c>
      <c r="H24" s="73" t="s">
        <v>8</v>
      </c>
    </row>
    <row r="25" spans="1:8" ht="30" x14ac:dyDescent="0.25">
      <c r="A25" s="75" t="s">
        <v>103</v>
      </c>
      <c r="B25" s="75" t="s">
        <v>102</v>
      </c>
      <c r="C25" s="74">
        <v>3.6</v>
      </c>
      <c r="D25" s="68">
        <v>6.9444444444444441E-3</v>
      </c>
      <c r="E25" s="68">
        <f t="shared" si="1"/>
        <v>0.36388888888888876</v>
      </c>
      <c r="F25" s="68">
        <v>1.3888888888888888E-2</v>
      </c>
      <c r="G25" s="68">
        <f t="shared" si="0"/>
        <v>0.37777777777777766</v>
      </c>
      <c r="H25" s="73" t="s">
        <v>8</v>
      </c>
    </row>
    <row r="26" spans="1:8" ht="30" x14ac:dyDescent="0.25">
      <c r="A26" s="75" t="s">
        <v>101</v>
      </c>
      <c r="B26" s="75" t="s">
        <v>99</v>
      </c>
      <c r="C26" s="74">
        <v>1.8</v>
      </c>
      <c r="D26" s="68">
        <v>3.472222222222222E-3</v>
      </c>
      <c r="E26" s="68">
        <f t="shared" si="1"/>
        <v>0.38124999999999987</v>
      </c>
      <c r="F26" s="68">
        <v>1.3888888888888888E-2</v>
      </c>
      <c r="G26" s="68">
        <f t="shared" si="0"/>
        <v>0.39513888888888876</v>
      </c>
      <c r="H26" s="73" t="s">
        <v>8</v>
      </c>
    </row>
    <row r="27" spans="1:8" ht="30" x14ac:dyDescent="0.25">
      <c r="A27" s="75" t="s">
        <v>100</v>
      </c>
      <c r="B27" s="75" t="s">
        <v>99</v>
      </c>
      <c r="C27" s="74">
        <v>0.1</v>
      </c>
      <c r="D27" s="68">
        <v>6.9444444444444447E-4</v>
      </c>
      <c r="E27" s="68">
        <f t="shared" si="1"/>
        <v>0.3958333333333332</v>
      </c>
      <c r="F27" s="68">
        <v>1.3888888888888888E-2</v>
      </c>
      <c r="G27" s="68">
        <f t="shared" si="0"/>
        <v>0.4097222222222221</v>
      </c>
      <c r="H27" s="73" t="s">
        <v>8</v>
      </c>
    </row>
    <row r="28" spans="1:8" ht="30" x14ac:dyDescent="0.25">
      <c r="A28" s="75" t="s">
        <v>98</v>
      </c>
      <c r="B28" s="75" t="s">
        <v>97</v>
      </c>
      <c r="C28" s="74">
        <v>1.6</v>
      </c>
      <c r="D28" s="68">
        <v>3.472222222222222E-3</v>
      </c>
      <c r="E28" s="68">
        <f t="shared" si="1"/>
        <v>0.41319444444444431</v>
      </c>
      <c r="F28" s="68">
        <v>1.3888888888888888E-2</v>
      </c>
      <c r="G28" s="68">
        <f t="shared" si="0"/>
        <v>0.4270833333333332</v>
      </c>
      <c r="H28" s="73" t="s">
        <v>8</v>
      </c>
    </row>
    <row r="29" spans="1:8" ht="30" x14ac:dyDescent="0.25">
      <c r="A29" s="75" t="s">
        <v>96</v>
      </c>
      <c r="B29" s="75" t="s">
        <v>95</v>
      </c>
      <c r="C29" s="74">
        <v>3.9</v>
      </c>
      <c r="D29" s="68">
        <v>1.0416666666666666E-2</v>
      </c>
      <c r="E29" s="68">
        <f t="shared" si="1"/>
        <v>0.43749999999999989</v>
      </c>
      <c r="F29" s="68">
        <v>6.9444444444444441E-3</v>
      </c>
      <c r="G29" s="68">
        <f t="shared" si="0"/>
        <v>0.44444444444444431</v>
      </c>
      <c r="H29" s="73" t="s">
        <v>25</v>
      </c>
    </row>
    <row r="30" spans="1:8" ht="30" x14ac:dyDescent="0.25">
      <c r="A30" s="37" t="s">
        <v>48</v>
      </c>
      <c r="B30" s="70" t="s">
        <v>92</v>
      </c>
      <c r="C30" s="72">
        <v>56</v>
      </c>
      <c r="D30" s="68">
        <v>5.5555555555555552E-2</v>
      </c>
      <c r="E30" s="68">
        <f t="shared" si="1"/>
        <v>0.49999999999999989</v>
      </c>
      <c r="F30" s="68">
        <v>3.472222222222222E-3</v>
      </c>
      <c r="G30" s="68">
        <f t="shared" si="0"/>
        <v>0.5034722222222221</v>
      </c>
      <c r="H30" s="67" t="s">
        <v>16</v>
      </c>
    </row>
    <row r="31" spans="1:8" ht="30" x14ac:dyDescent="0.25">
      <c r="A31" s="38" t="s">
        <v>51</v>
      </c>
      <c r="B31" s="70" t="s">
        <v>92</v>
      </c>
      <c r="C31" s="69">
        <v>0.1</v>
      </c>
      <c r="D31" s="68">
        <v>1.3888888888888889E-3</v>
      </c>
      <c r="E31" s="68">
        <f t="shared" si="1"/>
        <v>0.50486111111111098</v>
      </c>
      <c r="F31" s="68">
        <v>6.9444444444444441E-3</v>
      </c>
      <c r="G31" s="68">
        <f t="shared" si="0"/>
        <v>0.5118055555555554</v>
      </c>
      <c r="H31" s="71" t="s">
        <v>94</v>
      </c>
    </row>
    <row r="32" spans="1:8" ht="30" x14ac:dyDescent="0.25">
      <c r="A32" s="38" t="s">
        <v>50</v>
      </c>
      <c r="B32" s="70" t="s">
        <v>92</v>
      </c>
      <c r="C32" s="69">
        <v>0.1</v>
      </c>
      <c r="D32" s="68">
        <v>1.3888888888888889E-3</v>
      </c>
      <c r="E32" s="68">
        <f t="shared" si="1"/>
        <v>0.51319444444444429</v>
      </c>
      <c r="F32" s="68">
        <v>2.0833333333333332E-2</v>
      </c>
      <c r="G32" s="68">
        <f t="shared" si="0"/>
        <v>0.53402777777777766</v>
      </c>
      <c r="H32" s="71" t="s">
        <v>93</v>
      </c>
    </row>
    <row r="33" spans="1:8" ht="30" x14ac:dyDescent="0.25">
      <c r="A33" s="37" t="s">
        <v>48</v>
      </c>
      <c r="B33" s="70" t="s">
        <v>92</v>
      </c>
      <c r="C33" s="69">
        <v>0.1</v>
      </c>
      <c r="D33" s="68">
        <v>1.3888888888888889E-3</v>
      </c>
      <c r="E33" s="68">
        <f t="shared" si="1"/>
        <v>0.53541666666666654</v>
      </c>
      <c r="F33" s="68">
        <v>2.0833333333333333E-3</v>
      </c>
      <c r="G33" s="68">
        <f t="shared" si="0"/>
        <v>0.53749999999999987</v>
      </c>
      <c r="H33" s="67" t="s">
        <v>16</v>
      </c>
    </row>
    <row r="36" spans="1:8" x14ac:dyDescent="0.25">
      <c r="A36" s="64" t="s">
        <v>5</v>
      </c>
      <c r="B36" s="65">
        <f>SUM(B37:B38)</f>
        <v>0.29374999999999996</v>
      </c>
      <c r="C36" s="64" t="s">
        <v>14</v>
      </c>
      <c r="D36" s="66"/>
      <c r="F36" s="66"/>
    </row>
    <row r="37" spans="1:8" x14ac:dyDescent="0.25">
      <c r="A37" s="64" t="s">
        <v>6</v>
      </c>
      <c r="B37" s="65">
        <f>SUM(D18:D33)</f>
        <v>0.14583333333333331</v>
      </c>
      <c r="C37" s="64" t="s">
        <v>14</v>
      </c>
      <c r="F37" s="66"/>
    </row>
    <row r="38" spans="1:8" x14ac:dyDescent="0.25">
      <c r="A38" s="64" t="s">
        <v>15</v>
      </c>
      <c r="B38" s="65">
        <f>SUM(F19:F32)</f>
        <v>0.14791666666666667</v>
      </c>
      <c r="C38" s="64" t="s">
        <v>14</v>
      </c>
    </row>
    <row r="41" spans="1:8" x14ac:dyDescent="0.25">
      <c r="A41" s="64"/>
    </row>
    <row r="42" spans="1:8" x14ac:dyDescent="0.25">
      <c r="A42" s="64"/>
    </row>
    <row r="43" spans="1:8" x14ac:dyDescent="0.25">
      <c r="A43" s="64"/>
    </row>
    <row r="44" spans="1:8" x14ac:dyDescent="0.25">
      <c r="A44" s="64"/>
      <c r="B44" s="65"/>
      <c r="C44" s="64"/>
    </row>
    <row r="48" spans="1:8" x14ac:dyDescent="0.25">
      <c r="A48" s="64"/>
    </row>
    <row r="49" spans="1:1" x14ac:dyDescent="0.25">
      <c r="A49" s="64"/>
    </row>
    <row r="50" spans="1:1" x14ac:dyDescent="0.25">
      <c r="A50" s="64"/>
    </row>
  </sheetData>
  <mergeCells count="5">
    <mergeCell ref="H16:H17"/>
    <mergeCell ref="A16:A17"/>
    <mergeCell ref="B16:B17"/>
    <mergeCell ref="C16:C17"/>
    <mergeCell ref="D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от 100 до 150 км</vt:lpstr>
      <vt:lpstr>50.15.57.01</vt:lpstr>
      <vt:lpstr>50.15.57.02</vt:lpstr>
      <vt:lpstr>50.15.57.04</vt:lpstr>
      <vt:lpstr>50.15.65</vt:lpstr>
      <vt:lpstr>50.15.65.01</vt:lpstr>
      <vt:lpstr>50.15.65.04</vt:lpstr>
      <vt:lpstr>50.15.65.02</vt:lpstr>
      <vt:lpstr>50.15.65.03 </vt:lpstr>
      <vt:lpstr>50.15.26</vt:lpstr>
      <vt:lpstr>50.15.26.01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Светлана Николаевна</dc:creator>
  <cp:lastModifiedBy>Рыженков Денис Дмитриевич</cp:lastModifiedBy>
  <cp:lastPrinted>2025-08-05T12:58:29Z</cp:lastPrinted>
  <dcterms:created xsi:type="dcterms:W3CDTF">2025-05-12T12:17:23Z</dcterms:created>
  <dcterms:modified xsi:type="dcterms:W3CDTF">2026-07-31T12:27:45Z</dcterms:modified>
</cp:coreProperties>
</file>