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Лист1" sheetId="1" state="visible" r:id="rId3"/>
    <sheet name="Лист2" sheetId="2" state="visible" r:id="rId4"/>
  </sheets>
  <definedNames>
    <definedName function="false" hidden="true" localSheetId="0" name="_xlnm._FilterDatabase" vbProcedure="false">Лист1!$B$5:$I$38</definedName>
    <definedName function="false" hidden="true" localSheetId="1" name="_xlnm._FilterDatabase" vbProcedure="false">Лист2!$B$7:$H$20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<sst xmlns="http://schemas.openxmlformats.org/spreadsheetml/2006/main" count="144" uniqueCount="83">
  <si>
    <t xml:space="preserve">ОКПД2 26.20 Поставка запасных частей вычислительной техники для нужд  АО "ВНИИГ им. Б.Е. Веденеева"</t>
  </si>
  <si>
    <t xml:space="preserve">№ п/п</t>
  </si>
  <si>
    <t xml:space="preserve">Название </t>
  </si>
  <si>
    <t xml:space="preserve">Минимальные требуемые характеристики</t>
  </si>
  <si>
    <t xml:space="preserve">Кол-во</t>
  </si>
  <si>
    <t xml:space="preserve">Цена за 1 шт. без НДС</t>
  </si>
  <si>
    <t xml:space="preserve">Сумма без НДС</t>
  </si>
  <si>
    <t xml:space="preserve">ОКПД 2</t>
  </si>
  <si>
    <t xml:space="preserve">Окпд 2</t>
  </si>
  <si>
    <t xml:space="preserve">Адрес поставки: 195220, Российская Федерация, г. Санкт-Петербург, ул. Гжатская, д. 21</t>
  </si>
  <si>
    <t xml:space="preserve">Мышь беспроводная Logitech M280 Black</t>
  </si>
  <si>
    <t xml:space="preserve">Мышь должна быть эргономичная и полноразмерная (под мужскую руку)</t>
  </si>
  <si>
    <t xml:space="preserve">26.20.16.170 Манипуляторы</t>
  </si>
  <si>
    <t xml:space="preserve">USB-накопитель 128 ГБ SanDisk Ultra Flair</t>
  </si>
  <si>
    <t xml:space="preserve">Внешний USB — накопитель — соответствие
USB не менее 3.0, 
объем накопителя не менее 128 ГБ</t>
  </si>
  <si>
    <t xml:space="preserve">26.20.22.110 - Устройства внешние запоминающие полупроводниковые, сохраняющие информацию при выключении питания (твердотельные накопители информации)</t>
  </si>
  <si>
    <t xml:space="preserve">Оперативная память</t>
  </si>
  <si>
    <t xml:space="preserve">оперативная память DDR5-6400 2x48Gb
Тип памяти:DDR5
Форм-фактор:  DIMM 288-контактный
Тактовая частота:6400 МГц
Пропускная способность:51200 Мб/с
Тайминги:32-39-39-102
Объем одного модуля:48 Гб
Количество моделей в комплекте: 2 шт </t>
  </si>
  <si>
    <t xml:space="preserve">1</t>
  </si>
  <si>
    <t xml:space="preserve">26.20.22.160 - Энергозависимые части системы компьютерной (оперативная память) </t>
  </si>
  <si>
    <t xml:space="preserve">Видеокарта Nvidia GeForce 5090 32GB</t>
  </si>
  <si>
    <t xml:space="preserve">Количество ядер CUDA - не менее 21760
Частота в режиме OC Mode (Extreme) - не менее 2,527 ГГц
Частота в режиме Boost - не менее 2,512 ГГц
Объем видеопамяти - не менее 32 Гб
Тип памяти - GDDR7
Шина - не менее 512 бит
Скорость - не менее 28 Гбит/с
пропускная способность - не менее 1792 ГБ/с
Производитель: ASUS, MSI или Gigabyte - соответствие
Охлаждение - воздушное
количество вентиляторов на лицевой стороне - не менее 3 шт
количество вентиляторов на тыльной стороне - не менее 1 шт
общее количество вентиляторов — не менее 4 шт</t>
  </si>
  <si>
    <t xml:space="preserve">26.20.40.190 - Комплектующие и запасные части для вычислительных машин, принтеров и многофункциональных печатающих устройств прочие, не включенные в другие группировки</t>
  </si>
  <si>
    <t xml:space="preserve">Жесткий диск HDD:  WD Red Pro WD8005FFBX, 8ТБ, HDD, SATA III, 3.5</t>
  </si>
  <si>
    <t xml:space="preserve">Тип жесткого диска — HDD
Объем накопителя - 8 ТБ
Буферная память - 256 МБ
Скорость вращения шпинделя - 7200 об/мин
Форм-фактор - 3.5 "
Интерфейс - SATA III
Пропускная способность интерфейса - 6 Гбит/с
Максимальная скорость передачи данных - 267 МБ/с
Время наработки на отказ - 2000000 ч
Технология записи — CMR</t>
  </si>
  <si>
    <t xml:space="preserve">2</t>
  </si>
  <si>
    <t xml:space="preserve">26.20.22.120 - Устройства встраиваемые запоминающие полупроводниковые, сохраняющие информацию при выключении питания (твердотельные накопители информации)</t>
  </si>
  <si>
    <t xml:space="preserve">Оперативная память </t>
  </si>
  <si>
    <r>
      <rPr>
        <b val="true"/>
        <sz val="10"/>
        <color rgb="FFE53935"/>
        <rFont val="Times New Roman"/>
        <family val="1"/>
        <charset val="1"/>
      </rPr>
      <t xml:space="preserve">РЭП из реестра Минпромторга
</t>
    </r>
    <r>
      <rPr>
        <sz val="10"/>
        <color rgb="FF000000"/>
        <rFont val="Times New Roman"/>
        <family val="1"/>
        <charset val="1"/>
      </rPr>
      <t xml:space="preserve">Оперативная память 64 Гб UDIMM DDR4 для персонального компьютера с двумя слотами под память на материнской плате (2x32 Gb DDR4 unbuffered / unregistered DIMM)</t>
    </r>
  </si>
  <si>
    <t xml:space="preserve">Твердотельный накопитель Netac Z9 Portable SSD 2TB</t>
  </si>
  <si>
    <t xml:space="preserve">Тип диска по исполнению — портативный
Тип диска — SSDК
Объем накопителя - 2 ТБ
Интерфейс подключения — USB-C
Пропускная способность интерфейса - до10 Гбит/с
Максимальная скорость записи (Мбайт/с) - 480 МБ/с
Максимальная скорость чтения (Мбайт/с) — 550 МБ/с</t>
  </si>
  <si>
    <t xml:space="preserve">Пневматический очиститель CACTUS CS-Air400</t>
  </si>
  <si>
    <t xml:space="preserve">Тип - Пневматический очиститель
Емкость - Не менее 400 мл</t>
  </si>
  <si>
    <t xml:space="preserve">20.11.13.120 - Воздух сжатый</t>
  </si>
  <si>
    <t xml:space="preserve">Аккумулятор для UPS 4Ah</t>
  </si>
  <si>
    <t xml:space="preserve">Тип -аккумуляторная батарея для ИБП
Емкость - Не менее 4 А*ч
Клеммы - T2/F2 (под клемму 250)
Напряжение - 12 В
Длина - 134 мм
Ширина - 67 мм
Высота — 60 мм</t>
  </si>
  <si>
    <t xml:space="preserve">27.20.23.190 - Батареи аккумуляторные прочие </t>
  </si>
  <si>
    <t xml:space="preserve">Аккумулятор для UPS 5Ah</t>
  </si>
  <si>
    <t xml:space="preserve">Тип - аккумуляторная батарея для ИБП
Емкость - Не менее 5 А*ч
Под клемму - Faston 250 (6,3мм, T2,F2)
Напряжение - 12 В
Длина - 90 мм
Ширина - 70 мм
Высота - 102 мм
Высота с клеммой — 106 мм</t>
  </si>
  <si>
    <t xml:space="preserve">Аккумулятор для UPS 7Ah</t>
  </si>
  <si>
    <t xml:space="preserve">Тип - аккумуляторная батарея для ИБП
Емкость - Не менее 7 А*ч
Тип клеммы - F2
Напряжение - 12 В
Длина - 151 мм
Ширина - 65 мм
Высота - 94 мм</t>
  </si>
  <si>
    <t xml:space="preserve">Жесткий диск HDD SATA Seagate 8Tb, ST8000NM000A, Exos 7E8, 7200 rpm, 256Mb buffer</t>
  </si>
  <si>
    <t xml:space="preserve">Тип жесткого диска - HDD
Форм-фактор 3.5 " - Соответствие   
Объем накопителя - Не менее 8 ТБ
Буферная память - Не менее 256 МБ
Скорость вращения шпинделя - Не менее 7200 об/мин
Интерфейс - SATA III
Назначение — Серверный</t>
  </si>
  <si>
    <t xml:space="preserve">Жесткий диск HDD 2 ТБ </t>
  </si>
  <si>
    <t xml:space="preserve">Тип жесткого диска - HDD
Форм-фактор 3.5 " - Соответствие   
Объем накопителя - Не менее 2 ТБ
Скорость вращения шпинделя — Не менее 7200 об/мин
Интерфейс - SATA III
Назначение — Серверный
Совместимость: совместим с сервером DEPO Storm 3500A2R</t>
  </si>
  <si>
    <t xml:space="preserve">Сертифицированный защищенный носитель Рутокен Lite</t>
  </si>
  <si>
    <r>
      <rPr>
        <b val="true"/>
        <sz val="10"/>
        <color rgb="FFE53935"/>
        <rFont val="Times New Roman"/>
        <family val="1"/>
        <charset val="1"/>
      </rPr>
      <t xml:space="preserve">РЭП из реестра Минпромторга
</t>
    </r>
    <r>
      <rPr>
        <sz val="10"/>
        <color rgb="FF000000"/>
        <rFont val="Times New Roman"/>
        <family val="1"/>
        <charset val="1"/>
      </rPr>
      <t xml:space="preserve">Сертифицированный защищенный носитель Рутокен Lite</t>
    </r>
  </si>
  <si>
    <t xml:space="preserve">26.20.40.140 - Средства защиты информации, а также информационные и телекоммуникационные системы, защищенные с использованием средств защиты информации</t>
  </si>
  <si>
    <t xml:space="preserve">SSD накопитель ТМИ ЦРМП.467512.001 256ГБ, 2.5", SATA III, SATA</t>
  </si>
  <si>
    <r>
      <rPr>
        <b val="true"/>
        <sz val="10"/>
        <color rgb="FFDF1A2D"/>
        <rFont val="Times New Roman"/>
        <family val="1"/>
        <charset val="1"/>
      </rPr>
      <t xml:space="preserve">РЭП из реестра Минпромторга
</t>
    </r>
    <r>
      <rPr>
        <sz val="10"/>
        <color rgb="FF000000"/>
        <rFont val="Times New Roman"/>
        <family val="1"/>
        <charset val="1"/>
      </rPr>
      <t xml:space="preserve">Общая емкость - Не менее 256 Гбайт
Интерфейс — SATA III 6 Гбит/с</t>
    </r>
  </si>
  <si>
    <t xml:space="preserve">Адрес поставки: 660062, Красноярский край г. Красноярск, ул. Высотная, зд.2</t>
  </si>
  <si>
    <t xml:space="preserve">Клавиатура компьютерная КЛ104РУ/ТВ</t>
  </si>
  <si>
    <r>
      <rPr>
        <b val="true"/>
        <sz val="10"/>
        <color rgb="FFDF1A2D"/>
        <rFont val="Times New Roman"/>
        <family val="1"/>
        <charset val="1"/>
      </rPr>
      <t xml:space="preserve">РЭП из реестра Минпромторга 
</t>
    </r>
    <r>
      <rPr>
        <sz val="10"/>
        <color theme="1"/>
        <rFont val="Times New Roman"/>
        <family val="1"/>
        <charset val="1"/>
      </rPr>
      <t xml:space="preserve">Тип клавиатуры - мембранная
Интерфейс - USB
Длина провода - Не менее 1.8м
Питание - проводное
Цвет корпуса - черный
Способ нанесения русификации клавиатуры  - промышленный
Раскладка клавиатуры - ЙЦУКЕН (QWERTY)
Цифровой блок — наличие</t>
    </r>
  </si>
  <si>
    <t xml:space="preserve">26.20.16.110 Клавиатуры</t>
  </si>
  <si>
    <t xml:space="preserve">Мышь компьютерная М100РУ/ТВ</t>
  </si>
  <si>
    <r>
      <rPr>
        <b val="true"/>
        <sz val="10"/>
        <color rgb="FFDF1A2D"/>
        <rFont val="Times New Roman"/>
        <family val="1"/>
        <charset val="1"/>
      </rPr>
      <t xml:space="preserve">РЭП из реестра Минпромторга
</t>
    </r>
    <r>
      <rPr>
        <sz val="10"/>
        <color theme="1"/>
        <rFont val="Times New Roman"/>
        <family val="1"/>
        <charset val="1"/>
      </rPr>
      <t xml:space="preserve">Тип мыши - оптическая, с колесом прокрутки
Кол-во клавиш - не менее 3 шт.
Интерфейс подключения - USB
Разрешение dpi - не менее 1000
Тип подключения - проводная
Длина провода — Не менее 1,8 м</t>
    </r>
  </si>
  <si>
    <r>
      <rPr>
        <b val="true"/>
        <sz val="14"/>
        <rFont val="Times New Roman"/>
        <family val="1"/>
        <charset val="1"/>
      </rPr>
      <t xml:space="preserve">Адрес поставки: </t>
    </r>
    <r>
      <rPr>
        <b val="true"/>
        <sz val="14"/>
        <color rgb="FF000000"/>
        <rFont val="Times New Roman"/>
        <family val="1"/>
        <charset val="1"/>
      </rPr>
      <t xml:space="preserve">Республика Хакасия, г. Саяногорск, рп. Черемушки, д. 15</t>
    </r>
  </si>
  <si>
    <t xml:space="preserve">Итого без НДС</t>
  </si>
  <si>
    <t xml:space="preserve">Итого НДС (__)%</t>
  </si>
  <si>
    <t xml:space="preserve">Итого с НДС</t>
  </si>
  <si>
    <t xml:space="preserve">* Позиции, отмеченные зеленым и синим цветом, должны быть российского происхождения  – должны быть включены в Единый реестр российской радиоэлектронной продукции.</t>
  </si>
  <si>
    <t xml:space="preserve">** Позиции, отмеченные красным цветом, могут не входить в Единый реестр российской радиоэлектронной продукции.</t>
  </si>
  <si>
    <t xml:space="preserve">*** В стоимость товара должна быть включена доставка до места нахождения Покупателя.</t>
  </si>
  <si>
    <t xml:space="preserve">14ТБ Внешний диск HDD WD My Book WDBBGB0140HBK-EESN, USB 3.0, черный или эквивалент</t>
  </si>
  <si>
    <t xml:space="preserve">Тип - Внешний диск HDD
Форм-фактор - 3.5 "
Объем накопителя — не менее 14 ТБ
Буферная память — не менее 256 МБ
Интерфейс подключения - USB 3.0
</t>
  </si>
  <si>
    <r>
      <rPr>
        <sz val="10"/>
        <color rgb="FF000000"/>
        <rFont val="Times New Roman"/>
        <family val="1"/>
        <charset val="1"/>
      </rPr>
      <t xml:space="preserve">M.2 PCIe SSD 500-1000 Гб (Твердотельные энергонезависимые устройства хранения данных GS SSD </t>
    </r>
    <r>
      <rPr>
        <b val="true"/>
        <sz val="10"/>
        <color rgb="FF000000"/>
        <rFont val="Times New Roman"/>
        <family val="1"/>
        <charset val="1"/>
      </rPr>
      <t xml:space="preserve">M.2</t>
    </r>
    <r>
      <rPr>
        <sz val="10"/>
        <color rgb="FF000000"/>
        <rFont val="Times New Roman"/>
        <family val="1"/>
        <charset val="1"/>
      </rPr>
      <t xml:space="preserve"> PCIe GS027E512M20С0) или эквивалент</t>
    </r>
  </si>
  <si>
    <r>
      <rPr>
        <sz val="10"/>
        <color rgb="FF000000"/>
        <rFont val="Times New Roman"/>
        <family val="1"/>
        <charset val="1"/>
      </rPr>
      <t xml:space="preserve">Тип - SSD накопитель
Объем накопителя — не менее 512 ГБ
Форм-фактор -  М.2 2280
Интерфейс - PCIe 3.0 x4
</t>
    </r>
    <r>
      <rPr>
        <b val="true"/>
        <sz val="10"/>
        <color rgb="FFD32F2F"/>
        <rFont val="Times New Roman"/>
        <family val="1"/>
        <charset val="1"/>
      </rPr>
      <t xml:space="preserve">РЭП из реестра Минпромторога - соответствие</t>
    </r>
  </si>
  <si>
    <r>
      <rPr>
        <sz val="10"/>
        <color rgb="FF000000"/>
        <rFont val="Times New Roman"/>
        <family val="1"/>
        <charset val="1"/>
      </rPr>
      <t xml:space="preserve">SATA3 SSD 500-1000 Гб (Твердотельный накопитель ТМИ SSD 2.5" 512ГБ </t>
    </r>
    <r>
      <rPr>
        <b val="true"/>
        <sz val="10"/>
        <color rgb="FF000000"/>
        <rFont val="Times New Roman"/>
        <family val="1"/>
        <charset val="1"/>
      </rPr>
      <t xml:space="preserve">SATA3</t>
    </r>
    <r>
      <rPr>
        <sz val="10"/>
        <color rgb="FF000000"/>
        <rFont val="Times New Roman"/>
        <family val="1"/>
        <charset val="1"/>
      </rPr>
      <t xml:space="preserve"> ЦРМП.467512.001-01) или эквивалент</t>
    </r>
  </si>
  <si>
    <r>
      <rPr>
        <sz val="10"/>
        <color rgb="FF000000"/>
        <rFont val="Times New Roman"/>
        <family val="1"/>
        <charset val="1"/>
      </rPr>
      <t xml:space="preserve">Тип - SSD накопитель
Объем накопителя — не менее 512 ГБ
Форм-фактор -  2.5"
Интерфейс - SATA III
</t>
    </r>
    <r>
      <rPr>
        <b val="true"/>
        <sz val="10"/>
        <color rgb="FFD32F2F"/>
        <rFont val="Times New Roman"/>
        <family val="1"/>
        <charset val="1"/>
      </rPr>
      <t xml:space="preserve">РЭП из реестра Минпромторога - соответствие</t>
    </r>
  </si>
  <si>
    <r>
      <rPr>
        <sz val="10"/>
        <color rgb="FF000000"/>
        <rFont val="Times New Roman"/>
        <family val="1"/>
        <charset val="1"/>
      </rPr>
      <t xml:space="preserve">Жесткий диск Toshiba, Seagate, Western Digital SATA3 HDD 10-16 Тб (Жесткий диск Toshiba MG10-D 10Tb MG10ADA10TE) или эквивалент
</t>
    </r>
    <r>
      <rPr>
        <b val="true"/>
        <sz val="10"/>
        <color rgb="FF000000"/>
        <rFont val="Times New Roman"/>
        <family val="1"/>
        <charset val="1"/>
      </rPr>
      <t xml:space="preserve">Внутренние, SATA3</t>
    </r>
  </si>
  <si>
    <t xml:space="preserve">Тип - Внешний диск HDD
Форм-фактор - 3.5 "
Объем накопителя — не менее 10 ТБ
Буферная память — не менее 512 МБ
Скорость вращения шпинделя — не менее 7200 об/мин
Интерфейс подключения - SATA III</t>
  </si>
  <si>
    <t xml:space="preserve">10</t>
  </si>
  <si>
    <t xml:space="preserve">Клавиатура беспроводная RDW02-KB ЕМТЦ.467256.004  или эквивалент</t>
  </si>
  <si>
    <r>
      <rPr>
        <b val="true"/>
        <sz val="10"/>
        <color rgb="FFDF1A2D"/>
        <rFont val="Times New Roman"/>
        <family val="1"/>
        <charset val="1"/>
      </rPr>
      <t xml:space="preserve">РЭП из реестра Минпромторга - соответствие
</t>
    </r>
    <r>
      <rPr>
        <sz val="10"/>
        <color theme="1"/>
        <rFont val="Times New Roman"/>
        <family val="1"/>
        <charset val="1"/>
      </rPr>
      <t xml:space="preserve">Беспроводная клавиатура для ПК</t>
    </r>
  </si>
  <si>
    <t xml:space="preserve">Мышь компьютерная беспроводная RDW02-M ЕМТЦ.467256.006 или эквивалент</t>
  </si>
  <si>
    <r>
      <rPr>
        <b val="true"/>
        <sz val="10"/>
        <color rgb="FFDF1A2D"/>
        <rFont val="Times New Roman"/>
        <family val="1"/>
        <charset val="1"/>
      </rPr>
      <t xml:space="preserve">РЭП из реестра Минпромторга - соответствие
</t>
    </r>
    <r>
      <rPr>
        <sz val="10"/>
        <color theme="1"/>
        <rFont val="Times New Roman"/>
        <family val="1"/>
        <charset val="1"/>
      </rPr>
      <t xml:space="preserve">Беспроводная мышь для ПК</t>
    </r>
  </si>
  <si>
    <t xml:space="preserve">Жесткий диск HDD Seagate SATA 8Tb Exos 7E10 7200 6Gb/s 256Mb (ST8000NM017B)</t>
  </si>
  <si>
    <r>
      <rPr>
        <b val="true"/>
        <sz val="10"/>
        <color rgb="FFDF1A2D"/>
        <rFont val="Times New Roman"/>
        <family val="1"/>
        <charset val="1"/>
      </rPr>
      <t xml:space="preserve">РЭП из реестра Минпромторга — соответствие
</t>
    </r>
    <r>
      <rPr>
        <sz val="10"/>
        <color rgb="FF000000"/>
        <rFont val="Times New Roman"/>
        <family val="1"/>
        <charset val="1"/>
      </rPr>
      <t xml:space="preserve">Общая емкость - Не менее 256 Гбайт
Интерфейс — SATA III 6 Гбит/с</t>
    </r>
  </si>
  <si>
    <t xml:space="preserve">Клавиатура компьютерная КЛ104РУ/ТВ или эквивалент</t>
  </si>
  <si>
    <r>
      <rPr>
        <b val="true"/>
        <sz val="10"/>
        <color rgb="FFDF1A2D"/>
        <rFont val="Times New Roman"/>
        <family val="1"/>
        <charset val="1"/>
      </rPr>
      <t xml:space="preserve">РЭП из реестра Минпромторга - соответствие
</t>
    </r>
    <r>
      <rPr>
        <sz val="10"/>
        <color theme="1"/>
        <rFont val="Times New Roman"/>
        <family val="1"/>
        <charset val="1"/>
      </rPr>
      <t xml:space="preserve">Тип клавиатуры - мембранная
Интерфейс - USB
Длина провода - Не менее 1.8м
Питание - проводное
Цвет корпуса - черный
Способ нанесения русификации клавиатуры  - промышленный
Раскладка клавиатуры - ЙЦУКЕН (QWERTY)
Цифровой блок — наличие</t>
    </r>
  </si>
  <si>
    <t xml:space="preserve">Мышь компьютерная М100РУ/ТВ или эквивалент</t>
  </si>
  <si>
    <r>
      <rPr>
        <b val="true"/>
        <sz val="10"/>
        <color rgb="FFDF1A2D"/>
        <rFont val="Times New Roman"/>
        <family val="1"/>
        <charset val="1"/>
      </rPr>
      <t xml:space="preserve">РЭП из реестра Минпромторга — соответствие
</t>
    </r>
    <r>
      <rPr>
        <sz val="10"/>
        <color theme="1"/>
        <rFont val="Times New Roman"/>
        <family val="1"/>
        <charset val="1"/>
      </rPr>
      <t xml:space="preserve">Тип мыши - оптическая, с колесом прокрутки
Кол-во клавиш - не менее 3 шт.
Интерфейс подключения - USB
Разрешение dpi - не менее 1000
Тип подключения - проводная
Длина провода — Не менее 1,8 м</t>
    </r>
  </si>
  <si>
    <t xml:space="preserve">В стоимость товара должна входить доставка до места нахождения Покупателя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</si>
</sst>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7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E53935"/>
      <name val="Times New Roman"/>
      <family val="1"/>
      <charset val="1"/>
    </font>
    <font>
      <b val="true"/>
      <sz val="10"/>
      <color rgb="FFDF1A2D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2"/>
      <color rgb="FFC9211E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0"/>
      <color rgb="FFD32F2F"/>
      <name val="Times New Roman"/>
      <family val="1"/>
      <charset val="1"/>
    </font>
    <font>
      <b val="true"/>
      <sz val="14"/>
      <name val="Open Sans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53935"/>
        <bgColor rgb="FFD32F2F"/>
      </patternFill>
    </fill>
    <fill>
      <patternFill patternType="solid">
        <fgColor rgb="FF5191CE"/>
        <bgColor rgb="FF808080"/>
      </patternFill>
    </fill>
    <fill>
      <patternFill patternType="solid">
        <fgColor rgb="FFAED581"/>
        <bgColor rgb="FFBBDEFB"/>
      </patternFill>
    </fill>
    <fill>
      <patternFill patternType="solid">
        <fgColor rgb="FFEF5350"/>
        <bgColor rgb="FFE53935"/>
      </patternFill>
    </fill>
    <fill>
      <patternFill patternType="solid">
        <fgColor rgb="FFF06292"/>
        <bgColor rgb="FFEF5350"/>
      </patternFill>
    </fill>
    <fill>
      <patternFill patternType="solid">
        <fgColor rgb="FFBBDEFB"/>
        <bgColor rgb="FF99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5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8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3" fillId="8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8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5191CE"/>
          <bgColor rgb="FF000000"/>
        </patternFill>
      </fill>
    </dxf>
    <dxf>
      <fill>
        <patternFill patternType="solid">
          <fgColor rgb="FFAED581"/>
          <bgColor rgb="FF000000"/>
        </patternFill>
      </fill>
    </dxf>
    <dxf>
      <fill>
        <patternFill patternType="solid">
          <fgColor rgb="FFE53935"/>
          <bgColor rgb="FF000000"/>
        </patternFill>
      </fill>
    </dxf>
    <dxf>
      <fill>
        <patternFill patternType="solid">
          <fgColor rgb="FFDF1A2D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C9211E"/>
          <bgColor rgb="FF000000"/>
        </patternFill>
      </fill>
    </dxf>
    <dxf>
      <fill>
        <patternFill patternType="solid">
          <fgColor rgb="FFBBDEFB"/>
          <bgColor rgb="FF000000"/>
        </patternFill>
      </fill>
    </dxf>
    <dxf>
      <fill>
        <patternFill patternType="solid">
          <fgColor rgb="FFEF5350"/>
          <bgColor rgb="FF000000"/>
        </patternFill>
      </fill>
    </dxf>
    <dxf>
      <fill>
        <patternFill patternType="solid">
          <fgColor rgb="FFF06292"/>
          <bgColor rgb="FF000000"/>
        </patternFill>
      </fill>
    </dxf>
  </dxfs>
  <colors>
    <indexedColors>
      <rgbColor rgb="FF000000"/>
      <rgbColor rgb="FFFFFFFF"/>
      <rgbColor rgb="FFDF1A2D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D581"/>
      <rgbColor rgb="FF808080"/>
      <rgbColor rgb="FF9999FF"/>
      <rgbColor rgb="FFD32F2F"/>
      <rgbColor rgb="FFFFFFCC"/>
      <rgbColor rgb="FFCCFFFF"/>
      <rgbColor rgb="FF660066"/>
      <rgbColor rgb="FFF06292"/>
      <rgbColor rgb="FF0066CC"/>
      <rgbColor rgb="FFBBDEF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5350"/>
      <rgbColor rgb="FF666699"/>
      <rgbColor rgb="FF969696"/>
      <rgbColor rgb="FF003366"/>
      <rgbColor rgb="FF5191CE"/>
      <rgbColor rgb="FF003300"/>
      <rgbColor rgb="FF333300"/>
      <rgbColor rgb="FFC9211E"/>
      <rgbColor rgb="FFE53935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0"/>
  <sheetViews>
    <sheetView showFormulas="false" showGridLines="true" showRowColHeaders="true" showZeros="true" rightToLeft="false" tabSelected="false" showOutlineSymbols="true" defaultGridColor="true" view="normal" topLeftCell="A26" colorId="64" zoomScale="100" zoomScaleNormal="100" zoomScalePageLayoutView="100" workbookViewId="0">
      <selection pane="topLeft" activeCell="A30" activeCellId="0" sqref="A30"/>
    </sheetView>
  </sheetViews>
  <sheetFormatPr defaultColWidth="11.23046875" defaultRowHeight="14.35" zeroHeight="true" outlineLevelRow="0" outlineLevelCol="0"/>
  <cols>
    <col collapsed="false" customWidth="false" hidden="false" outlineLevel="0" max="1" min="1" style="1" width="11.23"/>
    <col collapsed="false" customWidth="true" hidden="false" outlineLevel="0" max="2" min="2" style="1" width="6.89"/>
    <col collapsed="false" customWidth="true" hidden="false" outlineLevel="0" max="3" min="3" style="2" width="50.83"/>
    <col collapsed="false" customWidth="true" hidden="false" outlineLevel="0" max="4" min="4" style="2" width="76.62"/>
    <col collapsed="false" customWidth="true" hidden="false" outlineLevel="0" max="5" min="5" style="1" width="8.27"/>
    <col collapsed="false" customWidth="true" hidden="false" outlineLevel="0" max="6" min="6" style="1" width="12.81"/>
    <col collapsed="false" customWidth="true" hidden="false" outlineLevel="0" max="7" min="7" style="1" width="13.5"/>
    <col collapsed="false" customWidth="true" hidden="true" outlineLevel="0" max="8" min="8" style="3" width="33.2"/>
    <col collapsed="false" customWidth="true" hidden="false" outlineLevel="0" max="9" min="9" style="4" width="26.17"/>
  </cols>
  <sheetData>
    <row r="1" customFormat="false" ht="14.35" hidden="false" customHeight="false" outlineLevel="0" collapsed="false"/>
    <row r="2" customFormat="false" ht="14.35" hidden="false" customHeight="false" outlineLevel="0" collapsed="false"/>
    <row r="3" customFormat="false" ht="17.35" hidden="false" customHeight="false" outlineLevel="0" collapsed="false">
      <c r="C3" s="5" t="s">
        <v>0</v>
      </c>
      <c r="D3" s="5"/>
    </row>
    <row r="4" customFormat="false" ht="14.35" hidden="false" customHeight="false" outlineLevel="0" collapsed="false"/>
    <row r="5" customFormat="false" ht="37.3" hidden="false" customHeight="false" outlineLevel="0" collapsed="false">
      <c r="A5" s="6"/>
      <c r="B5" s="7" t="s">
        <v>1</v>
      </c>
      <c r="C5" s="8" t="s">
        <v>2</v>
      </c>
      <c r="D5" s="8" t="s">
        <v>3</v>
      </c>
      <c r="E5" s="7" t="s">
        <v>4</v>
      </c>
      <c r="F5" s="7" t="s">
        <v>5</v>
      </c>
      <c r="G5" s="7" t="s">
        <v>6</v>
      </c>
      <c r="H5" s="9" t="s">
        <v>7</v>
      </c>
      <c r="I5" s="10" t="s">
        <v>8</v>
      </c>
    </row>
    <row r="6" customFormat="false" ht="17.35" hidden="false" customHeight="true" outlineLevel="0" collapsed="false">
      <c r="A6" s="6"/>
      <c r="B6" s="11" t="s">
        <v>9</v>
      </c>
      <c r="C6" s="11"/>
      <c r="D6" s="11"/>
      <c r="E6" s="11"/>
      <c r="F6" s="11"/>
      <c r="G6" s="11"/>
      <c r="H6" s="9"/>
    </row>
    <row r="7" customFormat="false" ht="14.35" hidden="false" customHeight="false" outlineLevel="0" collapsed="false">
      <c r="B7" s="12" t="n">
        <v>1</v>
      </c>
      <c r="C7" s="13" t="s">
        <v>10</v>
      </c>
      <c r="D7" s="13" t="s">
        <v>11</v>
      </c>
      <c r="E7" s="12" t="n">
        <v>2</v>
      </c>
      <c r="F7" s="14" t="n">
        <v>1300</v>
      </c>
      <c r="G7" s="14" t="n">
        <f aca="false">E7*F7</f>
        <v>2600</v>
      </c>
      <c r="H7" s="9" t="s">
        <v>12</v>
      </c>
      <c r="I7" s="9" t="s">
        <v>12</v>
      </c>
    </row>
    <row r="8" customFormat="false" ht="85.05" hidden="false" customHeight="false" outlineLevel="0" collapsed="false">
      <c r="B8" s="12" t="n">
        <v>2</v>
      </c>
      <c r="C8" s="13" t="s">
        <v>13</v>
      </c>
      <c r="D8" s="13" t="s">
        <v>14</v>
      </c>
      <c r="E8" s="12" t="n">
        <v>1</v>
      </c>
      <c r="F8" s="14" t="n">
        <v>1600</v>
      </c>
      <c r="G8" s="14" t="n">
        <f aca="false">E8*F8</f>
        <v>1600</v>
      </c>
      <c r="H8" s="9" t="s">
        <v>15</v>
      </c>
      <c r="I8" s="9" t="s">
        <v>15</v>
      </c>
    </row>
    <row r="9" customFormat="false" ht="91" hidden="false" customHeight="false" outlineLevel="0" collapsed="false">
      <c r="B9" s="12" t="n">
        <v>3</v>
      </c>
      <c r="C9" s="15" t="s">
        <v>16</v>
      </c>
      <c r="D9" s="15" t="s">
        <v>17</v>
      </c>
      <c r="E9" s="7" t="s">
        <v>18</v>
      </c>
      <c r="F9" s="14" t="n">
        <v>150000</v>
      </c>
      <c r="G9" s="14" t="n">
        <f aca="false">E9*F9</f>
        <v>150000</v>
      </c>
      <c r="H9" s="9" t="s">
        <v>19</v>
      </c>
      <c r="I9" s="9" t="s">
        <v>19</v>
      </c>
    </row>
    <row r="10" customFormat="false" ht="147" hidden="false" customHeight="false" outlineLevel="0" collapsed="false">
      <c r="B10" s="12" t="n">
        <v>4</v>
      </c>
      <c r="C10" s="15" t="s">
        <v>20</v>
      </c>
      <c r="D10" s="15" t="s">
        <v>21</v>
      </c>
      <c r="E10" s="7" t="s">
        <v>18</v>
      </c>
      <c r="F10" s="14" t="n">
        <v>460000</v>
      </c>
      <c r="G10" s="14" t="n">
        <f aca="false">E10*F10</f>
        <v>460000</v>
      </c>
      <c r="H10" s="8" t="s">
        <v>22</v>
      </c>
      <c r="I10" s="16" t="s">
        <v>22</v>
      </c>
    </row>
    <row r="11" customFormat="false" ht="113.4" hidden="false" customHeight="false" outlineLevel="0" collapsed="false">
      <c r="B11" s="12" t="n">
        <v>5</v>
      </c>
      <c r="C11" s="15" t="s">
        <v>23</v>
      </c>
      <c r="D11" s="15" t="s">
        <v>24</v>
      </c>
      <c r="E11" s="7" t="s">
        <v>25</v>
      </c>
      <c r="F11" s="14" t="n">
        <v>55000</v>
      </c>
      <c r="G11" s="14" t="n">
        <f aca="false">E11*F11</f>
        <v>110000</v>
      </c>
      <c r="H11" s="9" t="s">
        <v>26</v>
      </c>
      <c r="I11" s="9" t="s">
        <v>26</v>
      </c>
    </row>
    <row r="12" customFormat="false" ht="49.25" hidden="false" customHeight="false" outlineLevel="0" collapsed="false">
      <c r="B12" s="12" t="n">
        <v>6</v>
      </c>
      <c r="C12" s="17" t="s">
        <v>27</v>
      </c>
      <c r="D12" s="18" t="s">
        <v>28</v>
      </c>
      <c r="E12" s="7" t="n">
        <v>10</v>
      </c>
      <c r="F12" s="14" t="n">
        <v>115000</v>
      </c>
      <c r="G12" s="14" t="n">
        <f aca="false">E12*F12</f>
        <v>1150000</v>
      </c>
      <c r="H12" s="9" t="s">
        <v>19</v>
      </c>
      <c r="I12" s="9" t="s">
        <v>19</v>
      </c>
    </row>
    <row r="13" customFormat="false" ht="97" hidden="false" customHeight="false" outlineLevel="0" collapsed="false">
      <c r="B13" s="12" t="n">
        <v>7</v>
      </c>
      <c r="C13" s="13" t="s">
        <v>29</v>
      </c>
      <c r="D13" s="15" t="s">
        <v>30</v>
      </c>
      <c r="E13" s="7" t="n">
        <v>4</v>
      </c>
      <c r="F13" s="14" t="n">
        <v>20000</v>
      </c>
      <c r="G13" s="14" t="n">
        <f aca="false">E13*F13</f>
        <v>80000</v>
      </c>
      <c r="H13" s="9" t="s">
        <v>26</v>
      </c>
      <c r="I13" s="9" t="s">
        <v>26</v>
      </c>
    </row>
    <row r="14" customFormat="false" ht="25.35" hidden="false" customHeight="false" outlineLevel="0" collapsed="false">
      <c r="B14" s="12" t="n">
        <v>8</v>
      </c>
      <c r="C14" s="19" t="s">
        <v>31</v>
      </c>
      <c r="D14" s="19" t="s">
        <v>32</v>
      </c>
      <c r="E14" s="7" t="n">
        <v>10</v>
      </c>
      <c r="F14" s="14" t="n">
        <v>300</v>
      </c>
      <c r="G14" s="14" t="n">
        <f aca="false">E14*F14</f>
        <v>3000</v>
      </c>
      <c r="H14" s="9" t="s">
        <v>33</v>
      </c>
      <c r="I14" s="9" t="s">
        <v>33</v>
      </c>
    </row>
    <row r="15" customFormat="false" ht="79.85" hidden="false" customHeight="false" outlineLevel="0" collapsed="false">
      <c r="B15" s="12" t="n">
        <v>9</v>
      </c>
      <c r="C15" s="19" t="s">
        <v>34</v>
      </c>
      <c r="D15" s="19" t="s">
        <v>35</v>
      </c>
      <c r="E15" s="7" t="n">
        <v>80</v>
      </c>
      <c r="F15" s="14" t="n">
        <v>2200</v>
      </c>
      <c r="G15" s="14" t="n">
        <f aca="false">E15*F15</f>
        <v>176000</v>
      </c>
      <c r="H15" s="9" t="s">
        <v>36</v>
      </c>
      <c r="I15" s="9" t="s">
        <v>36</v>
      </c>
    </row>
    <row r="16" customFormat="false" ht="91" hidden="false" customHeight="false" outlineLevel="0" collapsed="false">
      <c r="B16" s="12" t="n">
        <v>10</v>
      </c>
      <c r="C16" s="19" t="s">
        <v>37</v>
      </c>
      <c r="D16" s="19" t="s">
        <v>38</v>
      </c>
      <c r="E16" s="7" t="n">
        <v>80</v>
      </c>
      <c r="F16" s="14" t="n">
        <v>2200</v>
      </c>
      <c r="G16" s="14" t="n">
        <f aca="false">E16*F16</f>
        <v>176000</v>
      </c>
      <c r="H16" s="9" t="s">
        <v>36</v>
      </c>
      <c r="I16" s="9" t="s">
        <v>36</v>
      </c>
    </row>
    <row r="17" customFormat="false" ht="79.85" hidden="false" customHeight="false" outlineLevel="0" collapsed="false">
      <c r="B17" s="12" t="n">
        <v>11</v>
      </c>
      <c r="C17" s="19" t="s">
        <v>39</v>
      </c>
      <c r="D17" s="19" t="s">
        <v>40</v>
      </c>
      <c r="E17" s="7" t="n">
        <v>50</v>
      </c>
      <c r="F17" s="14" t="n">
        <v>2200</v>
      </c>
      <c r="G17" s="14" t="n">
        <f aca="false">E17*F17</f>
        <v>110000</v>
      </c>
      <c r="H17" s="9" t="s">
        <v>36</v>
      </c>
      <c r="I17" s="9" t="s">
        <v>36</v>
      </c>
    </row>
    <row r="18" customFormat="false" ht="97" hidden="false" customHeight="false" outlineLevel="0" collapsed="false">
      <c r="B18" s="12" t="n">
        <v>12</v>
      </c>
      <c r="C18" s="19" t="s">
        <v>41</v>
      </c>
      <c r="D18" s="15" t="s">
        <v>42</v>
      </c>
      <c r="E18" s="7" t="n">
        <v>12</v>
      </c>
      <c r="F18" s="14" t="n">
        <v>38000</v>
      </c>
      <c r="G18" s="14" t="n">
        <f aca="false">E18*F18</f>
        <v>456000</v>
      </c>
      <c r="H18" s="9" t="s">
        <v>26</v>
      </c>
      <c r="I18" s="9" t="s">
        <v>26</v>
      </c>
    </row>
    <row r="19" customFormat="false" ht="97" hidden="false" customHeight="false" outlineLevel="0" collapsed="false">
      <c r="B19" s="12" t="n">
        <v>13</v>
      </c>
      <c r="C19" s="13" t="s">
        <v>43</v>
      </c>
      <c r="D19" s="15" t="s">
        <v>44</v>
      </c>
      <c r="E19" s="7" t="n">
        <v>6</v>
      </c>
      <c r="F19" s="14" t="n">
        <v>26000</v>
      </c>
      <c r="G19" s="14" t="n">
        <f aca="false">E19*F19</f>
        <v>156000</v>
      </c>
      <c r="H19" s="9" t="s">
        <v>26</v>
      </c>
      <c r="I19" s="9" t="s">
        <v>26</v>
      </c>
    </row>
    <row r="20" customFormat="false" ht="85.05" hidden="false" customHeight="false" outlineLevel="0" collapsed="false">
      <c r="B20" s="12" t="n">
        <v>14</v>
      </c>
      <c r="C20" s="17" t="s">
        <v>45</v>
      </c>
      <c r="D20" s="20" t="s">
        <v>46</v>
      </c>
      <c r="E20" s="7" t="n">
        <v>10</v>
      </c>
      <c r="F20" s="14" t="n">
        <v>2250</v>
      </c>
      <c r="G20" s="14" t="n">
        <f aca="false">E20*F20</f>
        <v>22500</v>
      </c>
      <c r="H20" s="9" t="s">
        <v>47</v>
      </c>
      <c r="I20" s="9" t="s">
        <v>47</v>
      </c>
    </row>
    <row r="21" customFormat="false" ht="97" hidden="false" customHeight="false" outlineLevel="0" collapsed="false">
      <c r="B21" s="12" t="n">
        <v>15</v>
      </c>
      <c r="C21" s="21" t="s">
        <v>48</v>
      </c>
      <c r="D21" s="22" t="s">
        <v>49</v>
      </c>
      <c r="E21" s="23" t="n">
        <v>30</v>
      </c>
      <c r="F21" s="24"/>
      <c r="G21" s="24" t="n">
        <f aca="false">E21*F21</f>
        <v>0</v>
      </c>
      <c r="H21" s="9" t="s">
        <v>26</v>
      </c>
      <c r="I21" s="9" t="s">
        <v>26</v>
      </c>
    </row>
    <row r="22" customFormat="false" ht="17.35" hidden="false" customHeight="false" outlineLevel="0" collapsed="false">
      <c r="B22" s="25" t="s">
        <v>50</v>
      </c>
      <c r="C22" s="25"/>
      <c r="D22" s="25"/>
      <c r="E22" s="25"/>
      <c r="F22" s="25"/>
      <c r="G22" s="25" t="n">
        <f aca="false">E22*F22</f>
        <v>0</v>
      </c>
      <c r="H22" s="9"/>
    </row>
    <row r="23" customFormat="false" ht="102.2" hidden="false" customHeight="false" outlineLevel="0" collapsed="false">
      <c r="B23" s="12" t="n">
        <v>16</v>
      </c>
      <c r="C23" s="26" t="s">
        <v>51</v>
      </c>
      <c r="D23" s="27" t="s">
        <v>52</v>
      </c>
      <c r="E23" s="23" t="n">
        <v>10</v>
      </c>
      <c r="F23" s="24" t="n">
        <v>3200</v>
      </c>
      <c r="G23" s="24" t="n">
        <f aca="false">E23*F23</f>
        <v>32000</v>
      </c>
      <c r="H23" s="9" t="s">
        <v>53</v>
      </c>
      <c r="I23" s="9" t="s">
        <v>53</v>
      </c>
    </row>
    <row r="24" customFormat="false" ht="79.85" hidden="false" customHeight="false" outlineLevel="0" collapsed="false">
      <c r="B24" s="12" t="n">
        <v>17</v>
      </c>
      <c r="C24" s="26" t="s">
        <v>54</v>
      </c>
      <c r="D24" s="28" t="s">
        <v>55</v>
      </c>
      <c r="E24" s="23" t="n">
        <v>10</v>
      </c>
      <c r="F24" s="24" t="n">
        <v>1600</v>
      </c>
      <c r="G24" s="24" t="n">
        <f aca="false">E24*F24</f>
        <v>16000</v>
      </c>
      <c r="H24" s="9" t="s">
        <v>12</v>
      </c>
      <c r="I24" s="9" t="s">
        <v>12</v>
      </c>
    </row>
    <row r="25" customFormat="false" ht="17.15" hidden="false" customHeight="false" outlineLevel="0" collapsed="false">
      <c r="B25" s="25" t="s">
        <v>56</v>
      </c>
      <c r="C25" s="25"/>
      <c r="D25" s="25"/>
      <c r="E25" s="25"/>
      <c r="F25" s="25"/>
      <c r="G25" s="25" t="n">
        <f aca="false">E25*F25</f>
        <v>0</v>
      </c>
      <c r="H25" s="9"/>
    </row>
    <row r="26" customFormat="false" ht="102.2" hidden="false" customHeight="false" outlineLevel="0" collapsed="false">
      <c r="B26" s="12"/>
      <c r="C26" s="26" t="s">
        <v>51</v>
      </c>
      <c r="D26" s="27" t="s">
        <v>52</v>
      </c>
      <c r="E26" s="23" t="n">
        <v>5</v>
      </c>
      <c r="F26" s="24" t="n">
        <v>3200</v>
      </c>
      <c r="G26" s="24" t="n">
        <f aca="false">E26*F26</f>
        <v>16000</v>
      </c>
      <c r="H26" s="9" t="s">
        <v>53</v>
      </c>
      <c r="I26" s="9" t="s">
        <v>53</v>
      </c>
    </row>
    <row r="27" customFormat="false" ht="79.85" hidden="false" customHeight="false" outlineLevel="0" collapsed="false">
      <c r="B27" s="12"/>
      <c r="C27" s="26" t="s">
        <v>54</v>
      </c>
      <c r="D27" s="28" t="s">
        <v>55</v>
      </c>
      <c r="E27" s="23" t="n">
        <v>5</v>
      </c>
      <c r="F27" s="24" t="n">
        <v>1600</v>
      </c>
      <c r="G27" s="24" t="n">
        <f aca="false">E27*F27</f>
        <v>8000</v>
      </c>
      <c r="H27" s="9" t="s">
        <v>12</v>
      </c>
      <c r="I27" s="9" t="s">
        <v>12</v>
      </c>
    </row>
    <row r="28" customFormat="false" ht="15" hidden="false" customHeight="false" outlineLevel="0" collapsed="false">
      <c r="F28" s="29" t="s">
        <v>57</v>
      </c>
      <c r="G28" s="30" t="n">
        <f aca="false">SUM(G7:G27)</f>
        <v>3125700</v>
      </c>
    </row>
    <row r="29" customFormat="false" ht="15" hidden="false" customHeight="false" outlineLevel="0" collapsed="false">
      <c r="F29" s="29" t="s">
        <v>58</v>
      </c>
      <c r="G29" s="30"/>
    </row>
    <row r="30" customFormat="false" ht="15" hidden="false" customHeight="false" outlineLevel="0" collapsed="false">
      <c r="F30" s="29" t="s">
        <v>59</v>
      </c>
      <c r="G30" s="30" t="n">
        <f aca="false">G28+G29</f>
        <v>3125700</v>
      </c>
    </row>
    <row r="31" customFormat="false" ht="14.35" hidden="false" customHeight="false" outlineLevel="0" collapsed="false"/>
    <row r="32" customFormat="false" ht="79.85" hidden="false" customHeight="false" outlineLevel="0" collapsed="false">
      <c r="C32" s="31" t="s">
        <v>60</v>
      </c>
      <c r="D32" s="31"/>
    </row>
    <row r="33" customFormat="false" ht="64.15" hidden="false" customHeight="false" outlineLevel="0" collapsed="false">
      <c r="C33" s="31" t="s">
        <v>61</v>
      </c>
      <c r="D33" s="31"/>
    </row>
    <row r="34" customFormat="false" ht="48.5" hidden="false" customHeight="false" outlineLevel="0" collapsed="false">
      <c r="C34" s="31" t="s">
        <v>62</v>
      </c>
      <c r="D34" s="31"/>
    </row>
    <row r="35" customFormat="false" ht="17.35" hidden="false" customHeight="false" outlineLevel="0" collapsed="false">
      <c r="C35" s="31"/>
      <c r="D35" s="31"/>
    </row>
    <row r="36" customFormat="false" ht="14.35" hidden="false" customHeight="false" outlineLevel="0" collapsed="false"/>
    <row r="37" customFormat="false" ht="25.35" hidden="false" customHeight="false" outlineLevel="0" collapsed="false">
      <c r="G37" s="32" t="n">
        <f aca="false">G14</f>
        <v>3000</v>
      </c>
      <c r="I37" s="9" t="s">
        <v>33</v>
      </c>
    </row>
    <row r="38" customFormat="false" ht="14.35" hidden="false" customHeight="false" outlineLevel="0" collapsed="false">
      <c r="G38" s="32"/>
      <c r="I38" s="9" t="s">
        <v>53</v>
      </c>
    </row>
    <row r="39" customFormat="false" ht="14.35" hidden="true" customHeight="false" outlineLevel="0" collapsed="false">
      <c r="G39" s="32"/>
      <c r="I39" s="9"/>
    </row>
    <row r="40" customFormat="false" ht="14.35" hidden="true" customHeight="false" outlineLevel="0" collapsed="false">
      <c r="G40" s="32"/>
      <c r="I40" s="9"/>
    </row>
    <row r="41" customFormat="false" ht="14.35" hidden="true" customHeight="false" outlineLevel="0" collapsed="false">
      <c r="G41" s="32"/>
      <c r="I41" s="9"/>
    </row>
    <row r="42" customFormat="false" ht="14.35" hidden="true" customHeight="false" outlineLevel="0" collapsed="false">
      <c r="G42" s="32"/>
    </row>
    <row r="43" customFormat="false" ht="14.35" hidden="true" customHeight="false" outlineLevel="0" collapsed="false">
      <c r="G43" s="32"/>
    </row>
    <row r="44" customFormat="false" ht="14.35" hidden="true" customHeight="false" outlineLevel="0" collapsed="false">
      <c r="G44" s="32"/>
    </row>
    <row r="45" customFormat="false" ht="14.35" hidden="true" customHeight="false" outlineLevel="0" collapsed="false">
      <c r="G45" s="32"/>
    </row>
    <row r="46" customFormat="false" ht="14.35" hidden="true" customHeight="false" outlineLevel="0" collapsed="false">
      <c r="G46" s="32"/>
    </row>
    <row r="47" customFormat="false" ht="14.35" hidden="true" customHeight="false" outlineLevel="0" collapsed="false">
      <c r="G47" s="32"/>
    </row>
    <row r="48" customFormat="false" ht="14.35" hidden="true" customHeight="false" outlineLevel="0" collapsed="false">
      <c r="G48" s="32"/>
    </row>
    <row r="49" customFormat="false" ht="14.35" hidden="true" customHeight="false" outlineLevel="0" collapsed="false">
      <c r="G49" s="32"/>
    </row>
    <row r="50" customFormat="false" ht="14.35" hidden="true" customHeight="false" outlineLevel="0" collapsed="false">
      <c r="G50" s="32"/>
    </row>
    <row r="51" customFormat="false" ht="14.35" hidden="true" customHeight="false" outlineLevel="0" collapsed="false">
      <c r="G51" s="32"/>
    </row>
    <row r="52" customFormat="false" ht="14.35" hidden="true" customHeight="false" outlineLevel="0" collapsed="false">
      <c r="G52" s="32"/>
    </row>
    <row r="53" customFormat="false" ht="14.35" hidden="true" customHeight="false" outlineLevel="0" collapsed="false">
      <c r="G53" s="32"/>
    </row>
    <row r="54" customFormat="false" ht="14.35" hidden="true" customHeight="false" outlineLevel="0" collapsed="false">
      <c r="G54" s="32"/>
    </row>
    <row r="55" customFormat="false" ht="14.35" hidden="true" customHeight="false" outlineLevel="0" collapsed="false">
      <c r="G55" s="32"/>
    </row>
    <row r="56" customFormat="false" ht="14.35" hidden="true" customHeight="false" outlineLevel="0" collapsed="false">
      <c r="G56" s="32"/>
    </row>
    <row r="57" customFormat="false" ht="14.35" hidden="true" customHeight="false" outlineLevel="0" collapsed="false">
      <c r="G57" s="32"/>
    </row>
    <row r="58" customFormat="false" ht="14.35" hidden="true" customHeight="false" outlineLevel="0" collapsed="false">
      <c r="G58" s="32"/>
    </row>
    <row r="59" customFormat="false" ht="14.35" hidden="true" customHeight="false" outlineLevel="0" collapsed="false">
      <c r="G59" s="32"/>
    </row>
    <row r="60" customFormat="false" ht="14.35" hidden="true" customHeight="false" outlineLevel="0" collapsed="false">
      <c r="G60" s="32"/>
    </row>
  </sheetData>
  <autoFilter ref="B5:I38"/>
  <mergeCells count="3">
    <mergeCell ref="B6:G6"/>
    <mergeCell ref="B22:G22"/>
    <mergeCell ref="B25:G2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J23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D27" activeCellId="0" sqref="D27"/>
    </sheetView>
  </sheetViews>
  <sheetFormatPr defaultColWidth="11.23046875" defaultRowHeight="14.35" zeroHeight="false" outlineLevelRow="0" outlineLevelCol="0"/>
  <cols>
    <col collapsed="false" customWidth="true" hidden="false" outlineLevel="0" max="2" min="2" style="4" width="6.59"/>
    <col collapsed="false" customWidth="true" hidden="false" outlineLevel="0" max="3" min="3" style="4" width="30.17"/>
    <col collapsed="false" customWidth="true" hidden="false" outlineLevel="0" max="4" min="4" style="4" width="31.82"/>
    <col collapsed="false" customWidth="true" hidden="false" outlineLevel="0" max="5" min="5" style="4" width="6.59"/>
    <col collapsed="false" customWidth="true" hidden="false" outlineLevel="0" max="7" min="7" style="4" width="14.18"/>
    <col collapsed="false" customWidth="true" hidden="true" outlineLevel="0" max="8" min="8" style="4" width="38.99"/>
    <col collapsed="false" customWidth="true" hidden="false" outlineLevel="0" max="9" min="9" style="4" width="15.98"/>
    <col collapsed="false" customWidth="true" hidden="false" outlineLevel="0" max="11" min="11" style="4" width="13.36"/>
  </cols>
  <sheetData>
    <row r="3" customFormat="false" ht="14.35" hidden="false" customHeight="false" outlineLevel="0" collapsed="false">
      <c r="A3" s="1"/>
      <c r="B3" s="1"/>
      <c r="C3" s="2"/>
      <c r="D3" s="2"/>
      <c r="E3" s="1"/>
      <c r="F3" s="1"/>
      <c r="G3" s="1"/>
      <c r="H3" s="3"/>
    </row>
    <row r="4" customFormat="false" ht="14.35" hidden="false" customHeight="false" outlineLevel="0" collapsed="false">
      <c r="A4" s="1"/>
      <c r="B4" s="1"/>
      <c r="C4" s="2"/>
      <c r="D4" s="2"/>
      <c r="E4" s="1"/>
      <c r="F4" s="1"/>
      <c r="G4" s="1"/>
      <c r="H4" s="3"/>
    </row>
    <row r="5" customFormat="false" ht="17.35" hidden="false" customHeight="false" outlineLevel="0" collapsed="false">
      <c r="A5" s="1"/>
      <c r="B5" s="1"/>
      <c r="C5" s="5" t="s">
        <v>0</v>
      </c>
      <c r="D5" s="5"/>
      <c r="E5" s="1"/>
      <c r="F5" s="1"/>
      <c r="G5" s="1"/>
      <c r="H5" s="3"/>
    </row>
    <row r="6" customFormat="false" ht="14.35" hidden="false" customHeight="false" outlineLevel="0" collapsed="false">
      <c r="A6" s="1"/>
      <c r="B6" s="1"/>
      <c r="C6" s="2"/>
      <c r="D6" s="2"/>
      <c r="E6" s="1"/>
      <c r="F6" s="1"/>
      <c r="G6" s="1"/>
      <c r="H6" s="3"/>
    </row>
    <row r="7" customFormat="false" ht="37.3" hidden="false" customHeight="false" outlineLevel="0" collapsed="false">
      <c r="A7" s="6"/>
      <c r="B7" s="7" t="s">
        <v>1</v>
      </c>
      <c r="C7" s="8" t="s">
        <v>2</v>
      </c>
      <c r="D7" s="8" t="s">
        <v>3</v>
      </c>
      <c r="E7" s="7" t="s">
        <v>4</v>
      </c>
      <c r="F7" s="7" t="s">
        <v>5</v>
      </c>
      <c r="G7" s="7" t="s">
        <v>6</v>
      </c>
      <c r="H7" s="9" t="s">
        <v>7</v>
      </c>
    </row>
    <row r="8" customFormat="false" ht="32.8" hidden="false" customHeight="true" outlineLevel="0" collapsed="false">
      <c r="A8" s="6"/>
      <c r="B8" s="11" t="s">
        <v>9</v>
      </c>
      <c r="C8" s="11"/>
      <c r="D8" s="11"/>
      <c r="E8" s="11"/>
      <c r="F8" s="11"/>
      <c r="G8" s="11"/>
      <c r="H8" s="9"/>
    </row>
    <row r="9" customFormat="false" ht="68.65" hidden="false" customHeight="false" outlineLevel="0" collapsed="false">
      <c r="A9" s="1"/>
      <c r="B9" s="12" t="n">
        <v>1</v>
      </c>
      <c r="C9" s="33" t="s">
        <v>63</v>
      </c>
      <c r="D9" s="33" t="s">
        <v>64</v>
      </c>
      <c r="E9" s="34" t="n">
        <v>5</v>
      </c>
      <c r="F9" s="14"/>
      <c r="G9" s="14" t="n">
        <f aca="false">E9*F9</f>
        <v>0</v>
      </c>
      <c r="H9" s="35" t="s">
        <v>26</v>
      </c>
      <c r="J9" s="36"/>
    </row>
    <row r="10" customFormat="false" ht="68.65" hidden="false" customHeight="false" outlineLevel="0" collapsed="false">
      <c r="A10" s="1"/>
      <c r="B10" s="12" t="n">
        <v>2</v>
      </c>
      <c r="C10" s="37" t="s">
        <v>65</v>
      </c>
      <c r="D10" s="37" t="s">
        <v>66</v>
      </c>
      <c r="E10" s="34" t="n">
        <v>3</v>
      </c>
      <c r="F10" s="14"/>
      <c r="G10" s="14" t="n">
        <f aca="false">E10*F10</f>
        <v>0</v>
      </c>
      <c r="H10" s="38" t="s">
        <v>26</v>
      </c>
      <c r="J10" s="36"/>
    </row>
    <row r="11" customFormat="false" ht="68.65" hidden="false" customHeight="false" outlineLevel="0" collapsed="false">
      <c r="A11" s="1"/>
      <c r="B11" s="12" t="n">
        <v>3</v>
      </c>
      <c r="C11" s="37" t="s">
        <v>67</v>
      </c>
      <c r="D11" s="37" t="s">
        <v>68</v>
      </c>
      <c r="E11" s="34" t="n">
        <v>5</v>
      </c>
      <c r="F11" s="14"/>
      <c r="G11" s="14" t="n">
        <f aca="false">E11*F11</f>
        <v>0</v>
      </c>
      <c r="H11" s="38" t="s">
        <v>26</v>
      </c>
      <c r="J11" s="36"/>
    </row>
    <row r="12" customFormat="false" ht="79.85" hidden="false" customHeight="false" outlineLevel="0" collapsed="false">
      <c r="A12" s="1"/>
      <c r="B12" s="12" t="n">
        <v>4</v>
      </c>
      <c r="C12" s="39" t="s">
        <v>69</v>
      </c>
      <c r="D12" s="33" t="s">
        <v>70</v>
      </c>
      <c r="E12" s="34" t="s">
        <v>71</v>
      </c>
      <c r="F12" s="14"/>
      <c r="G12" s="14" t="n">
        <f aca="false">E12*F12</f>
        <v>0</v>
      </c>
      <c r="H12" s="35" t="s">
        <v>26</v>
      </c>
      <c r="I12" s="40"/>
      <c r="J12" s="36"/>
    </row>
    <row r="13" s="4" customFormat="true" ht="35.05" hidden="false" customHeight="false" outlineLevel="0" collapsed="false">
      <c r="A13" s="1"/>
      <c r="B13" s="12" t="n">
        <v>5</v>
      </c>
      <c r="C13" s="41" t="s">
        <v>72</v>
      </c>
      <c r="D13" s="42" t="s">
        <v>73</v>
      </c>
      <c r="E13" s="34" t="n">
        <v>14</v>
      </c>
      <c r="F13" s="14"/>
      <c r="G13" s="14" t="n">
        <f aca="false">E13*F13</f>
        <v>0</v>
      </c>
      <c r="H13" s="38" t="s">
        <v>53</v>
      </c>
      <c r="I13" s="40"/>
      <c r="J13" s="36"/>
    </row>
    <row r="14" s="4" customFormat="true" ht="35.05" hidden="false" customHeight="false" outlineLevel="0" collapsed="false">
      <c r="A14" s="1"/>
      <c r="B14" s="12" t="n">
        <v>6</v>
      </c>
      <c r="C14" s="41" t="s">
        <v>74</v>
      </c>
      <c r="D14" s="42" t="s">
        <v>75</v>
      </c>
      <c r="E14" s="34" t="n">
        <v>29</v>
      </c>
      <c r="F14" s="14"/>
      <c r="G14" s="14" t="n">
        <f aca="false">E14*F14</f>
        <v>0</v>
      </c>
      <c r="H14" s="38" t="s">
        <v>12</v>
      </c>
      <c r="I14" s="40"/>
      <c r="J14" s="36"/>
    </row>
    <row r="15" customFormat="false" ht="91" hidden="false" customHeight="false" outlineLevel="0" collapsed="false">
      <c r="A15" s="1"/>
      <c r="B15" s="12" t="n">
        <v>7</v>
      </c>
      <c r="C15" s="33" t="s">
        <v>76</v>
      </c>
      <c r="D15" s="39" t="s">
        <v>42</v>
      </c>
      <c r="E15" s="34" t="n">
        <v>10</v>
      </c>
      <c r="F15" s="14"/>
      <c r="G15" s="14" t="n">
        <f aca="false">E15*F15</f>
        <v>0</v>
      </c>
      <c r="H15" s="35" t="s">
        <v>26</v>
      </c>
      <c r="J15" s="36"/>
    </row>
    <row r="16" customFormat="false" ht="61.15" hidden="false" customHeight="false" outlineLevel="0" collapsed="false">
      <c r="A16" s="1"/>
      <c r="B16" s="12" t="n">
        <v>8</v>
      </c>
      <c r="C16" s="37" t="s">
        <v>48</v>
      </c>
      <c r="D16" s="42" t="s">
        <v>77</v>
      </c>
      <c r="E16" s="7" t="n">
        <v>20</v>
      </c>
      <c r="F16" s="14"/>
      <c r="G16" s="14" t="n">
        <f aca="false">E16*F16</f>
        <v>0</v>
      </c>
      <c r="H16" s="43" t="s">
        <v>26</v>
      </c>
      <c r="J16" s="36"/>
    </row>
    <row r="17" customFormat="false" ht="23.85" hidden="false" customHeight="false" outlineLevel="0" collapsed="false">
      <c r="A17" s="1"/>
      <c r="B17" s="12" t="n">
        <v>9</v>
      </c>
      <c r="C17" s="44" t="s">
        <v>31</v>
      </c>
      <c r="D17" s="44" t="s">
        <v>32</v>
      </c>
      <c r="E17" s="7" t="n">
        <v>10</v>
      </c>
      <c r="F17" s="14"/>
      <c r="G17" s="14" t="n">
        <f aca="false">E17*F17</f>
        <v>0</v>
      </c>
      <c r="H17" s="9" t="s">
        <v>33</v>
      </c>
      <c r="J17" s="36"/>
    </row>
    <row r="18" customFormat="false" ht="17.35" hidden="false" customHeight="false" outlineLevel="0" collapsed="false">
      <c r="A18" s="1"/>
      <c r="B18" s="25" t="s">
        <v>50</v>
      </c>
      <c r="C18" s="25"/>
      <c r="D18" s="25"/>
      <c r="E18" s="25"/>
      <c r="F18" s="25"/>
      <c r="G18" s="25" t="n">
        <f aca="false">E18*F18</f>
        <v>0</v>
      </c>
      <c r="H18" s="9"/>
    </row>
    <row r="19" s="4" customFormat="true" ht="135.8" hidden="false" customHeight="false" outlineLevel="0" collapsed="false">
      <c r="A19" s="1"/>
      <c r="B19" s="12" t="n">
        <v>10</v>
      </c>
      <c r="C19" s="41" t="s">
        <v>78</v>
      </c>
      <c r="D19" s="42" t="s">
        <v>79</v>
      </c>
      <c r="E19" s="34" t="n">
        <v>3</v>
      </c>
      <c r="F19" s="14"/>
      <c r="G19" s="14" t="n">
        <f aca="false">E19*F19</f>
        <v>0</v>
      </c>
      <c r="H19" s="38" t="s">
        <v>53</v>
      </c>
      <c r="I19" s="40"/>
      <c r="J19" s="36"/>
    </row>
    <row r="20" s="4" customFormat="true" ht="102.2" hidden="false" customHeight="false" outlineLevel="0" collapsed="false">
      <c r="A20" s="1"/>
      <c r="B20" s="12" t="n">
        <v>11</v>
      </c>
      <c r="C20" s="41" t="s">
        <v>80</v>
      </c>
      <c r="D20" s="42" t="s">
        <v>81</v>
      </c>
      <c r="E20" s="34" t="n">
        <v>3</v>
      </c>
      <c r="F20" s="14"/>
      <c r="G20" s="14" t="n">
        <f aca="false">E20*F20</f>
        <v>0</v>
      </c>
      <c r="H20" s="38" t="s">
        <v>12</v>
      </c>
      <c r="I20" s="40"/>
      <c r="J20" s="36"/>
    </row>
    <row r="23" customFormat="false" ht="40.25" hidden="false" customHeight="true" outlineLevel="0" collapsed="false">
      <c r="B23" s="45" t="s">
        <v>82</v>
      </c>
      <c r="C23" s="45"/>
      <c r="D23" s="45"/>
      <c r="E23" s="45"/>
      <c r="F23" s="45"/>
      <c r="G23" s="45"/>
    </row>
  </sheetData>
  <autoFilter ref="B7:H20"/>
  <mergeCells count="3">
    <mergeCell ref="B8:G8"/>
    <mergeCell ref="B18:G18"/>
    <mergeCell ref="B23:G2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6655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2025-08-08T12:55:38Z</dcterms:created>
  <dc:creator/>
  <dc:description/>
  <dc:language>ru-RU</dc:language>
  <cp:lastModifiedBy/>
  <dcterms:modified xsi:type="dcterms:W3CDTF">2026-08-13T11:35:13Z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