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4\Profiles\65Bolyaeva\Downloads\_\на ЭТП\"/>
    </mc:Choice>
  </mc:AlternateContent>
  <bookViews>
    <workbookView xWindow="0" yWindow="0" windowWidth="16380" windowHeight="8190" tabRatio="500"/>
  </bookViews>
  <sheets>
    <sheet name="форма ТКП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2" i="1" l="1"/>
  <c r="M22" i="1" s="1"/>
  <c r="J22" i="1"/>
  <c r="F22" i="1"/>
  <c r="G22" i="1" s="1"/>
  <c r="J21" i="1"/>
  <c r="L21" i="1" s="1"/>
  <c r="M21" i="1" s="1"/>
  <c r="F21" i="1"/>
  <c r="G21" i="1" s="1"/>
  <c r="J20" i="1"/>
  <c r="G20" i="1"/>
  <c r="F20" i="1"/>
  <c r="J19" i="1"/>
  <c r="F19" i="1"/>
  <c r="G19" i="1" s="1"/>
  <c r="L18" i="1"/>
  <c r="M18" i="1" s="1"/>
  <c r="J18" i="1"/>
  <c r="F18" i="1"/>
  <c r="G18" i="1" s="1"/>
  <c r="J17" i="1"/>
  <c r="L17" i="1" s="1"/>
  <c r="M17" i="1" s="1"/>
  <c r="F17" i="1"/>
  <c r="G17" i="1" s="1"/>
  <c r="J16" i="1"/>
  <c r="G16" i="1"/>
  <c r="F16" i="1"/>
  <c r="J15" i="1"/>
  <c r="F15" i="1"/>
  <c r="G15" i="1" s="1"/>
  <c r="L14" i="1"/>
  <c r="M14" i="1" s="1"/>
  <c r="J14" i="1"/>
  <c r="F14" i="1"/>
  <c r="G14" i="1" s="1"/>
  <c r="J13" i="1"/>
  <c r="L13" i="1" s="1"/>
  <c r="F13" i="1"/>
  <c r="G13" i="1" s="1"/>
  <c r="L23" i="1" l="1"/>
  <c r="M13" i="1"/>
  <c r="M23" i="1" s="1"/>
  <c r="J25" i="1" s="1"/>
  <c r="L15" i="1"/>
  <c r="M15" i="1" s="1"/>
  <c r="L19" i="1"/>
  <c r="M19" i="1" s="1"/>
  <c r="L16" i="1"/>
  <c r="M16" i="1" s="1"/>
  <c r="L20" i="1"/>
  <c r="M20" i="1" s="1"/>
  <c r="J23" i="1"/>
  <c r="J24" i="1" s="1"/>
</calcChain>
</file>

<file path=xl/sharedStrings.xml><?xml version="1.0" encoding="utf-8"?>
<sst xmlns="http://schemas.openxmlformats.org/spreadsheetml/2006/main" count="98" uniqueCount="61">
  <si>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</si>
  <si>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</si>
  <si>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</si>
  <si>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</si>
  <si>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</si>
  <si>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</si>
  <si>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</si>
  <si>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/>
        <sz val="18"/>
        <color theme="1"/>
        <rFont val="Calibri"/>
        <family val="2"/>
        <charset val="204"/>
      </rPr>
      <t xml:space="preserve">Таблица 1. </t>
    </r>
    <r>
      <rPr>
        <b/>
        <sz val="18"/>
        <color theme="1"/>
        <rFont val="Calibri"/>
        <family val="2"/>
        <charset val="1"/>
      </rPr>
      <t>Выполнение работ по дооснащению железнодорожного пункта пропуска через государственную границу Российской Федерации Илецк-1</t>
    </r>
  </si>
  <si>
    <t>№</t>
  </si>
  <si>
    <t>Тип*</t>
  </si>
  <si>
    <t>Наименование товара, работы, услуги</t>
  </si>
  <si>
    <t>Валюта</t>
  </si>
  <si>
    <t>Цена за единицу товара, работы, услуги, ПО  без НДС*</t>
  </si>
  <si>
    <t>НДС к единице товара, работы, услуги, ПО, руб.</t>
  </si>
  <si>
    <t>Цена за единицу  товара, работы, услуги, ПО,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</si>
  <si>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</si>
  <si>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</si>
  <si>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</si>
  <si>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</si>
  <si>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</si>
  <si>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</si>
  <si>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</si>
  <si>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</si>
  <si>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Код ОКПД2</t>
  </si>
  <si>
    <t>1</t>
  </si>
  <si>
    <t>Работа</t>
  </si>
  <si>
    <t>Монтаж фундаментов ТСА вдоль железнодорожных путей 1-9 ЖДПП Илецк-1 с ПК-5+40 левой горловины станции (от столбика стрелочного перевода № 66) до ПК-6+50 правой горловины станции (до столбика стрелочного перевода №41)</t>
  </si>
  <si>
    <t>руб.</t>
  </si>
  <si>
    <t>ус.ед.</t>
  </si>
  <si>
    <t>43.21.10.290</t>
  </si>
  <si>
    <t>2</t>
  </si>
  <si>
    <t>Монтаж фундаментов ТСА вдоль железнодорожных путей 20-25 ЖДПП Илецк-1 с ПК-3+80 левой горловины станции (от столбика стрелочного перевода № 112) до ПК-6+60 правой горловины станции (до столбика стрелочного перевода № 19)</t>
  </si>
  <si>
    <t>3</t>
  </si>
  <si>
    <t>Монтаж стоек вдоль железнодорожных путей 20-25 ЖДПП Илецк-1 с ПК-3+80 левой горловины станции (от столбика стрелочного перевода № 112) до ПК-6+60 правой горловины станции (до столбика стрелочного перевода № 19)</t>
  </si>
  <si>
    <t>4</t>
  </si>
  <si>
    <t>Монтаж жестких поперечен через железнодорожные пути 20-25 ЖДПП Илецк-1 с ПК-3+80 левой горловины станции (от столбика стрелочного перевода № 112) до ПК-6+60 правой горловины станции (до столбика стрелочного перевода № 19)</t>
  </si>
  <si>
    <t>5</t>
  </si>
  <si>
    <t>Монтаж кабеля для освещения железнодорожных путей 20-25 ЖДПП Илецк-1 с ПК-3+80 левой горловины станции (от столбика стрелочного перевода № 112) до ПК-6+60 правой горловины станции (до столбика стрелочного перевода № 19)</t>
  </si>
  <si>
    <t>6</t>
  </si>
  <si>
    <t>Монтаж стоек вдоль железнодорожных путей 1-9 ЖДПП Илецк-1 с ПК-5+40 левой горловины станции (от столбика стрелочного перевода № 66) до ПК-6+50 правой горловины станции (до столбика стрелочного перевода №41)</t>
  </si>
  <si>
    <t>7</t>
  </si>
  <si>
    <t>Монтаж жестких поперечен через железнодорожные пути 1-9 ЖДПП Илецк-1 с ПК-5+40 левой горловины станции (от столбика стрелочного перевода № 66) до ПК-6+50 правой горловины станции (до столбика стрелочного перевода №41)</t>
  </si>
  <si>
    <t>8</t>
  </si>
  <si>
    <t>Монтаж кабеля для освещения железнодорожных путей 1-9 ЖДПП Илецк-1 с ПК-5+40 левой горловины станции (от столбика стрелочного перевода № 66) до ПК-6+50 правой горловины станции (до столбика стрелочного перевода №41)</t>
  </si>
  <si>
    <t>9</t>
  </si>
  <si>
    <t>Монтаж осветительного оборудования железнодорожных путей 1-9 ЖДПП Илецк-1 с ПК-5+40 левой горловины станции (от столбика стрелочного перевода № 66) до ПК-6+50 правой горловины станции (до столбика стрелочного перевода №41)</t>
  </si>
  <si>
    <t>10</t>
  </si>
  <si>
    <t>Монтаж осветительного оборудования железнодорожных путей 20-25 ЖДПП Илецк-1 с ПК-3+80 левой горловины станции (от столбика стрелочного перевода № 112) до ПК-6+60 правой горловины станции (до столбика стрелочного перевода № 19)</t>
  </si>
  <si>
    <t xml:space="preserve">Общая стоимость закупаемых товаров (Стоимость предложения) </t>
  </si>
  <si>
    <t>Общая стоимость закупаемых товаров, работ, услуг (Стоимость предложения) без НДС</t>
  </si>
  <si>
    <t>* - товар, ПО, работа, услуга, артикул</t>
  </si>
  <si>
    <t>Общая стоимость закупаемых товаров, работ, услуг (Стоимость предложения) с НДС</t>
  </si>
  <si>
    <t>Условия оплаты</t>
  </si>
  <si>
    <t>Наименование товара, работы, услуги из Таблицы 1</t>
  </si>
  <si>
    <t>Рабочие дни</t>
  </si>
  <si>
    <t>%</t>
  </si>
  <si>
    <t>Аванс</t>
  </si>
  <si>
    <t>Окончательный расчет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</si>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</sst>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_-* #,##0.00_-;\-* #,##0.00_-;_-* \-??_-;_-@_-"/>
    <numFmt numFmtId="166" formatCode="#,##0.00&quot;р.&quot;"/>
  </numFmts>
  <fonts count="14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8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sz val="12"/>
      <name val="Times New Roman"/>
      <family val="1"/>
    </font>
    <font>
      <sz val="12"/>
      <color rgb="FF000000"/>
      <name val="Calibri"/>
      <family val="2"/>
      <charset val="204"/>
    </font>
    <font>
      <b/>
      <i/>
      <sz val="16"/>
      <color theme="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FCD5B5"/>
      </patternFill>
    </fill>
    <fill>
      <patternFill patternType="solid">
        <fgColor theme="9" tint="0.59987182226020086"/>
        <bgColor rgb="FFD9D9D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5" fontId="13" fillId="0" borderId="0" applyBorder="0" applyProtection="0"/>
    <xf numFmtId="0" fontId="13" fillId="0" borderId="0"/>
  </cellStyleXfs>
  <cellXfs count="63">
    <xf numFmtId="0" fontId="0" fillId="0" borderId="0" xfId="0"/>
    <xf numFmtId="0" fontId="11" fillId="2" borderId="0" xfId="0" applyFont="1" applyFill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 wrapText="1"/>
    </xf>
    <xf numFmtId="165" fontId="7" fillId="4" borderId="1" xfId="1" applyFont="1" applyFill="1" applyBorder="1" applyAlignment="1" applyProtection="1">
      <alignment horizontal="center" vertical="center" wrapText="1"/>
    </xf>
    <xf numFmtId="165" fontId="7" fillId="0" borderId="1" xfId="1" applyFont="1" applyBorder="1" applyAlignment="1" applyProtection="1">
      <alignment horizontal="center" vertical="center" wrapText="1"/>
    </xf>
    <xf numFmtId="0" fontId="9" fillId="2" borderId="1" xfId="2" applyFont="1" applyFill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166" fontId="2" fillId="0" borderId="1" xfId="0" applyNumberFormat="1" applyFont="1" applyBorder="1" applyAlignment="1" applyProtection="1">
      <alignment horizontal="center" vertical="center" wrapText="1"/>
    </xf>
    <xf numFmtId="10" fontId="2" fillId="4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vertical="center" wrapText="1"/>
    </xf>
    <xf numFmtId="166" fontId="1" fillId="5" borderId="1" xfId="0" applyNumberFormat="1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166" fontId="1" fillId="6" borderId="1" xfId="0" applyNumberFormat="1" applyFont="1" applyFill="1" applyBorder="1" applyAlignment="1" applyProtection="1">
      <alignment horizontal="center" vertical="center" wrapText="1"/>
    </xf>
    <xf numFmtId="166" fontId="1" fillId="0" borderId="1" xfId="0" applyNumberFormat="1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9" xfId="0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 wrapText="1"/>
    </xf>
    <xf numFmtId="0" fontId="0" fillId="4" borderId="12" xfId="0" applyFill="1" applyBorder="1" applyAlignment="1" applyProtection="1">
      <alignment horizontal="center" vertical="center" wrapText="1"/>
    </xf>
    <xf numFmtId="0" fontId="0" fillId="4" borderId="0" xfId="0" applyFont="1" applyFill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8"/>
  <sheetViews>
    <sheetView tabSelected="1" zoomScale="68" zoomScaleNormal="68" workbookViewId="0">
      <selection activeCell="P13" sqref="P13"/>
    </sheetView>
  </sheetViews>
  <sheetFormatPr defaultColWidth="9.140625" defaultRowHeight="14.25" customHeight="1" x14ac:dyDescent="0.25"/>
  <cols>
    <col min="1" max="1" width="7.7109375" style="10" customWidth="1"/>
    <col min="2" max="2" width="18" style="11" customWidth="1"/>
    <col min="3" max="3" width="73.85546875" style="11" customWidth="1"/>
    <col min="4" max="4" width="11" style="11" customWidth="1"/>
    <col min="5" max="6" width="17.5703125" style="11" customWidth="1"/>
    <col min="7" max="7" width="18.140625" style="11" customWidth="1"/>
    <col min="8" max="9" width="13.7109375" style="11" customWidth="1"/>
    <col min="10" max="10" width="19.5703125" style="11" customWidth="1"/>
    <col min="11" max="11" width="9.5703125" style="11" customWidth="1"/>
    <col min="12" max="12" width="17.5703125" style="11" customWidth="1"/>
    <col min="13" max="13" width="21.42578125" style="11" customWidth="1"/>
    <col min="14" max="14" width="18.28515625" style="11" hidden="1" customWidth="1"/>
    <col min="15" max="15" width="16.28515625" style="11" hidden="1" customWidth="1"/>
    <col min="16" max="16" width="15.85546875" style="11" customWidth="1"/>
    <col min="17" max="16384" width="9.140625" style="11"/>
  </cols>
  <sheetData>
    <row r="2" spans="1:16" ht="76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6" ht="35.2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</row>
    <row r="4" spans="1:16" ht="34.5" customHeight="1" x14ac:dyDescent="0.25">
      <c r="A4" s="9" t="s">
        <v>2</v>
      </c>
      <c r="B4" s="9"/>
      <c r="C4" s="8"/>
      <c r="D4" s="8"/>
      <c r="E4" s="8"/>
      <c r="F4" s="8"/>
      <c r="G4" s="8"/>
      <c r="H4" s="8"/>
      <c r="I4" s="8"/>
      <c r="J4" s="8"/>
      <c r="K4" s="12"/>
      <c r="L4" s="12"/>
      <c r="M4" s="12"/>
    </row>
    <row r="5" spans="1:16" ht="20.25" customHeight="1" x14ac:dyDescent="0.25">
      <c r="A5" s="13"/>
      <c r="B5" s="13"/>
      <c r="C5" s="13"/>
      <c r="D5" s="13"/>
      <c r="E5" s="12"/>
      <c r="F5" s="12"/>
      <c r="G5" s="12"/>
      <c r="H5" s="12"/>
      <c r="I5" s="12"/>
      <c r="J5" s="12"/>
      <c r="K5" s="12"/>
      <c r="L5" s="12"/>
      <c r="M5" s="12"/>
    </row>
    <row r="6" spans="1:16" ht="14.25" customHeight="1" x14ac:dyDescent="0.25">
      <c r="A6" s="13"/>
      <c r="B6" s="7" t="s">
        <v>3</v>
      </c>
      <c r="C6" s="7"/>
      <c r="D6" s="14"/>
      <c r="E6" s="15"/>
      <c r="F6" s="15"/>
      <c r="G6" s="15"/>
      <c r="H6" s="12"/>
      <c r="I6" s="12"/>
      <c r="J6" s="12"/>
      <c r="K6" s="12"/>
      <c r="L6" s="12"/>
      <c r="M6" s="12"/>
    </row>
    <row r="7" spans="1:16" ht="14.25" customHeight="1" x14ac:dyDescent="0.25">
      <c r="A7" s="13"/>
      <c r="B7" s="7" t="s">
        <v>4</v>
      </c>
      <c r="C7" s="7"/>
      <c r="D7" s="7"/>
      <c r="E7" s="7"/>
      <c r="F7" s="7"/>
      <c r="G7" s="7"/>
      <c r="H7" s="12"/>
      <c r="I7" s="12"/>
      <c r="J7" s="12"/>
      <c r="K7" s="12"/>
      <c r="L7" s="12"/>
      <c r="M7" s="12"/>
    </row>
    <row r="8" spans="1:16" ht="14.25" customHeight="1" x14ac:dyDescent="0.25">
      <c r="A8" s="13"/>
      <c r="B8" s="7" t="s">
        <v>5</v>
      </c>
      <c r="C8" s="7"/>
      <c r="D8" s="7"/>
      <c r="E8" s="7"/>
      <c r="F8" s="7"/>
      <c r="G8" s="7"/>
      <c r="H8" s="12"/>
      <c r="I8" s="12"/>
      <c r="J8" s="12"/>
      <c r="K8" s="12"/>
      <c r="L8" s="12"/>
      <c r="M8" s="12"/>
    </row>
    <row r="9" spans="1:16" ht="14.25" customHeight="1" x14ac:dyDescent="0.25">
      <c r="B9" s="7" t="s">
        <v>6</v>
      </c>
      <c r="C9" s="7"/>
      <c r="D9" s="7"/>
      <c r="E9" s="7"/>
      <c r="F9" s="7"/>
      <c r="G9" s="7"/>
      <c r="H9" s="12"/>
      <c r="I9" s="12"/>
      <c r="J9" s="12"/>
      <c r="K9" s="12"/>
      <c r="L9" s="12"/>
      <c r="M9" s="12"/>
    </row>
    <row r="10" spans="1:16" ht="15" x14ac:dyDescent="0.25">
      <c r="A10" s="11"/>
    </row>
    <row r="11" spans="1:16" ht="51" customHeight="1" x14ac:dyDescent="0.25">
      <c r="A11" s="16"/>
      <c r="B11" s="6" t="s">
        <v>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ht="105" customHeight="1" x14ac:dyDescent="0.25">
      <c r="A12" s="17" t="s">
        <v>8</v>
      </c>
      <c r="B12" s="18" t="s">
        <v>9</v>
      </c>
      <c r="C12" s="18" t="s">
        <v>10</v>
      </c>
      <c r="D12" s="18" t="s">
        <v>11</v>
      </c>
      <c r="E12" s="18" t="s">
        <v>12</v>
      </c>
      <c r="F12" s="19" t="s">
        <v>13</v>
      </c>
      <c r="G12" s="18" t="s">
        <v>14</v>
      </c>
      <c r="H12" s="18" t="s">
        <v>15</v>
      </c>
      <c r="I12" s="18" t="s">
        <v>16</v>
      </c>
      <c r="J12" s="18" t="s">
        <v>17</v>
      </c>
      <c r="K12" s="19" t="s">
        <v>18</v>
      </c>
      <c r="L12" s="19" t="s">
        <v>19</v>
      </c>
      <c r="M12" s="18" t="s">
        <v>20</v>
      </c>
      <c r="N12" s="18" t="s">
        <v>21</v>
      </c>
      <c r="O12" s="18" t="s">
        <v>22</v>
      </c>
      <c r="P12" s="18" t="s">
        <v>23</v>
      </c>
    </row>
    <row r="13" spans="1:16" ht="63.6" customHeight="1" x14ac:dyDescent="0.25">
      <c r="A13" s="20" t="s">
        <v>24</v>
      </c>
      <c r="B13" s="21" t="s">
        <v>25</v>
      </c>
      <c r="C13" s="22" t="s">
        <v>26</v>
      </c>
      <c r="D13" s="23" t="s">
        <v>27</v>
      </c>
      <c r="E13" s="24"/>
      <c r="F13" s="25">
        <f t="shared" ref="F13:F22" si="0">ROUND(E13*K13,2)</f>
        <v>0</v>
      </c>
      <c r="G13" s="25">
        <f t="shared" ref="G13:G22" si="1">ROUND(E13+F13,2)</f>
        <v>0</v>
      </c>
      <c r="H13" s="26">
        <v>1</v>
      </c>
      <c r="I13" s="27" t="s">
        <v>28</v>
      </c>
      <c r="J13" s="28">
        <f t="shared" ref="J13:J22" si="2">ROUND(E13*H13,2)</f>
        <v>0</v>
      </c>
      <c r="K13" s="29"/>
      <c r="L13" s="28">
        <f t="shared" ref="L13:L22" si="3">ROUND(J13*K13,2)</f>
        <v>0</v>
      </c>
      <c r="M13" s="28">
        <f t="shared" ref="M13:M22" si="4">ROUND(J13+L13,2)</f>
        <v>0</v>
      </c>
      <c r="N13" s="30"/>
      <c r="O13" s="30"/>
      <c r="P13" s="31" t="s">
        <v>29</v>
      </c>
    </row>
    <row r="14" spans="1:16" ht="70.150000000000006" customHeight="1" x14ac:dyDescent="0.25">
      <c r="A14" s="20" t="s">
        <v>30</v>
      </c>
      <c r="B14" s="21" t="s">
        <v>25</v>
      </c>
      <c r="C14" s="22" t="s">
        <v>31</v>
      </c>
      <c r="D14" s="23" t="s">
        <v>27</v>
      </c>
      <c r="E14" s="24"/>
      <c r="F14" s="25">
        <f t="shared" si="0"/>
        <v>0</v>
      </c>
      <c r="G14" s="25">
        <f t="shared" si="1"/>
        <v>0</v>
      </c>
      <c r="H14" s="26">
        <v>1</v>
      </c>
      <c r="I14" s="27" t="s">
        <v>28</v>
      </c>
      <c r="J14" s="28">
        <f t="shared" si="2"/>
        <v>0</v>
      </c>
      <c r="K14" s="29"/>
      <c r="L14" s="28">
        <f t="shared" si="3"/>
        <v>0</v>
      </c>
      <c r="M14" s="28">
        <f t="shared" si="4"/>
        <v>0</v>
      </c>
      <c r="N14" s="30"/>
      <c r="O14" s="30"/>
      <c r="P14" s="31" t="s">
        <v>29</v>
      </c>
    </row>
    <row r="15" spans="1:16" ht="61.5" customHeight="1" x14ac:dyDescent="0.25">
      <c r="A15" s="20" t="s">
        <v>32</v>
      </c>
      <c r="B15" s="21" t="s">
        <v>25</v>
      </c>
      <c r="C15" s="22" t="s">
        <v>33</v>
      </c>
      <c r="D15" s="23" t="s">
        <v>27</v>
      </c>
      <c r="E15" s="24"/>
      <c r="F15" s="25">
        <f t="shared" si="0"/>
        <v>0</v>
      </c>
      <c r="G15" s="25">
        <f t="shared" si="1"/>
        <v>0</v>
      </c>
      <c r="H15" s="26">
        <v>1</v>
      </c>
      <c r="I15" s="27" t="s">
        <v>28</v>
      </c>
      <c r="J15" s="28">
        <f t="shared" si="2"/>
        <v>0</v>
      </c>
      <c r="K15" s="29"/>
      <c r="L15" s="28">
        <f t="shared" si="3"/>
        <v>0</v>
      </c>
      <c r="M15" s="28">
        <f t="shared" si="4"/>
        <v>0</v>
      </c>
      <c r="N15" s="30"/>
      <c r="O15" s="30"/>
      <c r="P15" s="31" t="s">
        <v>29</v>
      </c>
    </row>
    <row r="16" spans="1:16" ht="71.25" customHeight="1" x14ac:dyDescent="0.25">
      <c r="A16" s="20" t="s">
        <v>34</v>
      </c>
      <c r="B16" s="21" t="s">
        <v>25</v>
      </c>
      <c r="C16" s="22" t="s">
        <v>35</v>
      </c>
      <c r="D16" s="23" t="s">
        <v>27</v>
      </c>
      <c r="E16" s="24"/>
      <c r="F16" s="25">
        <f t="shared" si="0"/>
        <v>0</v>
      </c>
      <c r="G16" s="25">
        <f t="shared" si="1"/>
        <v>0</v>
      </c>
      <c r="H16" s="26">
        <v>1</v>
      </c>
      <c r="I16" s="27" t="s">
        <v>28</v>
      </c>
      <c r="J16" s="28">
        <f t="shared" si="2"/>
        <v>0</v>
      </c>
      <c r="K16" s="29"/>
      <c r="L16" s="28">
        <f t="shared" si="3"/>
        <v>0</v>
      </c>
      <c r="M16" s="28">
        <f t="shared" si="4"/>
        <v>0</v>
      </c>
      <c r="N16" s="30"/>
      <c r="O16" s="30"/>
      <c r="P16" s="31" t="s">
        <v>29</v>
      </c>
    </row>
    <row r="17" spans="1:16" ht="62.65" customHeight="1" x14ac:dyDescent="0.25">
      <c r="A17" s="20" t="s">
        <v>36</v>
      </c>
      <c r="B17" s="21" t="s">
        <v>25</v>
      </c>
      <c r="C17" s="22" t="s">
        <v>37</v>
      </c>
      <c r="D17" s="23" t="s">
        <v>27</v>
      </c>
      <c r="E17" s="24"/>
      <c r="F17" s="25">
        <f t="shared" si="0"/>
        <v>0</v>
      </c>
      <c r="G17" s="25">
        <f t="shared" si="1"/>
        <v>0</v>
      </c>
      <c r="H17" s="26">
        <v>1</v>
      </c>
      <c r="I17" s="27" t="s">
        <v>28</v>
      </c>
      <c r="J17" s="28">
        <f t="shared" si="2"/>
        <v>0</v>
      </c>
      <c r="K17" s="29"/>
      <c r="L17" s="28">
        <f t="shared" si="3"/>
        <v>0</v>
      </c>
      <c r="M17" s="28">
        <f t="shared" si="4"/>
        <v>0</v>
      </c>
      <c r="N17" s="30"/>
      <c r="O17" s="30"/>
      <c r="P17" s="31" t="s">
        <v>29</v>
      </c>
    </row>
    <row r="18" spans="1:16" ht="68.099999999999994" customHeight="1" x14ac:dyDescent="0.25">
      <c r="A18" s="20" t="s">
        <v>38</v>
      </c>
      <c r="B18" s="21" t="s">
        <v>25</v>
      </c>
      <c r="C18" s="22" t="s">
        <v>39</v>
      </c>
      <c r="D18" s="23" t="s">
        <v>27</v>
      </c>
      <c r="E18" s="24"/>
      <c r="F18" s="25">
        <f t="shared" si="0"/>
        <v>0</v>
      </c>
      <c r="G18" s="25">
        <f t="shared" si="1"/>
        <v>0</v>
      </c>
      <c r="H18" s="26">
        <v>1</v>
      </c>
      <c r="I18" s="27" t="s">
        <v>28</v>
      </c>
      <c r="J18" s="28">
        <f t="shared" si="2"/>
        <v>0</v>
      </c>
      <c r="K18" s="29"/>
      <c r="L18" s="28">
        <f t="shared" si="3"/>
        <v>0</v>
      </c>
      <c r="M18" s="28">
        <f t="shared" si="4"/>
        <v>0</v>
      </c>
      <c r="N18" s="30"/>
      <c r="O18" s="30"/>
      <c r="P18" s="31" t="s">
        <v>29</v>
      </c>
    </row>
    <row r="19" spans="1:16" ht="74.650000000000006" customHeight="1" x14ac:dyDescent="0.25">
      <c r="A19" s="20" t="s">
        <v>40</v>
      </c>
      <c r="B19" s="21" t="s">
        <v>25</v>
      </c>
      <c r="C19" s="22" t="s">
        <v>41</v>
      </c>
      <c r="D19" s="23" t="s">
        <v>27</v>
      </c>
      <c r="E19" s="24"/>
      <c r="F19" s="25">
        <f t="shared" si="0"/>
        <v>0</v>
      </c>
      <c r="G19" s="25">
        <f t="shared" si="1"/>
        <v>0</v>
      </c>
      <c r="H19" s="26">
        <v>1</v>
      </c>
      <c r="I19" s="27" t="s">
        <v>28</v>
      </c>
      <c r="J19" s="28">
        <f t="shared" si="2"/>
        <v>0</v>
      </c>
      <c r="K19" s="29"/>
      <c r="L19" s="28">
        <f t="shared" si="3"/>
        <v>0</v>
      </c>
      <c r="M19" s="28">
        <f t="shared" si="4"/>
        <v>0</v>
      </c>
      <c r="N19" s="30"/>
      <c r="O19" s="30"/>
      <c r="P19" s="31" t="s">
        <v>29</v>
      </c>
    </row>
    <row r="20" spans="1:16" ht="54.95" customHeight="1" x14ac:dyDescent="0.25">
      <c r="A20" s="20" t="s">
        <v>42</v>
      </c>
      <c r="B20" s="21" t="s">
        <v>25</v>
      </c>
      <c r="C20" s="22" t="s">
        <v>43</v>
      </c>
      <c r="D20" s="23" t="s">
        <v>27</v>
      </c>
      <c r="E20" s="24"/>
      <c r="F20" s="25">
        <f t="shared" si="0"/>
        <v>0</v>
      </c>
      <c r="G20" s="25">
        <f t="shared" si="1"/>
        <v>0</v>
      </c>
      <c r="H20" s="26">
        <v>1</v>
      </c>
      <c r="I20" s="27" t="s">
        <v>28</v>
      </c>
      <c r="J20" s="28">
        <f t="shared" si="2"/>
        <v>0</v>
      </c>
      <c r="K20" s="29"/>
      <c r="L20" s="28">
        <f t="shared" si="3"/>
        <v>0</v>
      </c>
      <c r="M20" s="28">
        <f t="shared" si="4"/>
        <v>0</v>
      </c>
      <c r="N20" s="30"/>
      <c r="O20" s="30"/>
      <c r="P20" s="31" t="s">
        <v>29</v>
      </c>
    </row>
    <row r="21" spans="1:16" ht="68.099999999999994" customHeight="1" x14ac:dyDescent="0.25">
      <c r="A21" s="20" t="s">
        <v>44</v>
      </c>
      <c r="B21" s="21" t="s">
        <v>25</v>
      </c>
      <c r="C21" s="22" t="s">
        <v>45</v>
      </c>
      <c r="D21" s="23" t="s">
        <v>27</v>
      </c>
      <c r="E21" s="24"/>
      <c r="F21" s="25">
        <f t="shared" si="0"/>
        <v>0</v>
      </c>
      <c r="G21" s="25">
        <f t="shared" si="1"/>
        <v>0</v>
      </c>
      <c r="H21" s="26">
        <v>1</v>
      </c>
      <c r="I21" s="27" t="s">
        <v>28</v>
      </c>
      <c r="J21" s="28">
        <f t="shared" si="2"/>
        <v>0</v>
      </c>
      <c r="K21" s="29"/>
      <c r="L21" s="28">
        <f t="shared" si="3"/>
        <v>0</v>
      </c>
      <c r="M21" s="28">
        <f t="shared" si="4"/>
        <v>0</v>
      </c>
      <c r="N21" s="30"/>
      <c r="O21" s="30"/>
      <c r="P21" s="31" t="s">
        <v>29</v>
      </c>
    </row>
    <row r="22" spans="1:16" ht="71.25" customHeight="1" x14ac:dyDescent="0.25">
      <c r="A22" s="20" t="s">
        <v>46</v>
      </c>
      <c r="B22" s="21" t="s">
        <v>25</v>
      </c>
      <c r="C22" s="22" t="s">
        <v>47</v>
      </c>
      <c r="D22" s="23" t="s">
        <v>27</v>
      </c>
      <c r="E22" s="24"/>
      <c r="F22" s="25">
        <f t="shared" si="0"/>
        <v>0</v>
      </c>
      <c r="G22" s="25">
        <f t="shared" si="1"/>
        <v>0</v>
      </c>
      <c r="H22" s="26">
        <v>1</v>
      </c>
      <c r="I22" s="27" t="s">
        <v>28</v>
      </c>
      <c r="J22" s="28">
        <f t="shared" si="2"/>
        <v>0</v>
      </c>
      <c r="K22" s="29"/>
      <c r="L22" s="28">
        <f t="shared" si="3"/>
        <v>0</v>
      </c>
      <c r="M22" s="28">
        <f t="shared" si="4"/>
        <v>0</v>
      </c>
      <c r="N22" s="30"/>
      <c r="O22" s="30"/>
      <c r="P22" s="31" t="s">
        <v>29</v>
      </c>
    </row>
    <row r="23" spans="1:16" ht="14.25" customHeight="1" x14ac:dyDescent="0.25">
      <c r="A23" s="32"/>
      <c r="B23" s="33"/>
      <c r="C23" s="5" t="s">
        <v>48</v>
      </c>
      <c r="D23" s="5"/>
      <c r="E23" s="5"/>
      <c r="F23" s="5"/>
      <c r="G23" s="5"/>
      <c r="H23" s="34"/>
      <c r="I23" s="34"/>
      <c r="J23" s="35">
        <f>SUM(J13)</f>
        <v>0</v>
      </c>
      <c r="K23" s="35"/>
      <c r="L23" s="35">
        <f>SUM(L13)</f>
        <v>0</v>
      </c>
      <c r="M23" s="35">
        <f>SUM(M13)</f>
        <v>0</v>
      </c>
      <c r="N23" s="36"/>
      <c r="O23" s="36"/>
      <c r="P23" s="36"/>
    </row>
    <row r="24" spans="1:16" ht="42" customHeight="1" x14ac:dyDescent="0.25">
      <c r="A24" s="37"/>
      <c r="B24" s="38"/>
      <c r="C24" s="4" t="s">
        <v>49</v>
      </c>
      <c r="D24" s="4"/>
      <c r="E24" s="4"/>
      <c r="F24" s="4"/>
      <c r="G24" s="4"/>
      <c r="H24" s="4"/>
      <c r="I24" s="4"/>
      <c r="J24" s="39">
        <f>J23</f>
        <v>0</v>
      </c>
      <c r="K24" s="40"/>
      <c r="L24" s="28"/>
      <c r="M24" s="28"/>
      <c r="N24" s="41"/>
      <c r="O24" s="41"/>
      <c r="P24" s="41"/>
    </row>
    <row r="25" spans="1:16" ht="42" customHeight="1" x14ac:dyDescent="0.25">
      <c r="A25" s="3" t="s">
        <v>50</v>
      </c>
      <c r="B25" s="3"/>
      <c r="C25" s="4" t="s">
        <v>51</v>
      </c>
      <c r="D25" s="4"/>
      <c r="E25" s="4"/>
      <c r="F25" s="4"/>
      <c r="G25" s="4"/>
      <c r="H25" s="4"/>
      <c r="I25" s="4"/>
      <c r="J25" s="39">
        <f>M23</f>
        <v>0</v>
      </c>
      <c r="K25" s="40"/>
      <c r="L25" s="28"/>
      <c r="M25" s="28"/>
      <c r="N25" s="41"/>
      <c r="O25" s="41"/>
      <c r="P25" s="41"/>
    </row>
    <row r="26" spans="1:16" ht="15" x14ac:dyDescent="0.25">
      <c r="A26" s="42"/>
      <c r="C26" s="43"/>
      <c r="D26" s="43"/>
      <c r="E26" s="43"/>
      <c r="F26" s="43"/>
      <c r="G26" s="43"/>
    </row>
    <row r="28" spans="1:16" ht="20.85" customHeight="1" x14ac:dyDescent="0.25">
      <c r="A28" s="2" t="s">
        <v>52</v>
      </c>
      <c r="B28" s="2"/>
      <c r="C28" s="2"/>
      <c r="D28" s="2"/>
      <c r="E28" s="44"/>
      <c r="F28" s="44"/>
    </row>
    <row r="29" spans="1:16" ht="60" x14ac:dyDescent="0.25">
      <c r="A29" s="45" t="s">
        <v>8</v>
      </c>
      <c r="B29" s="46" t="s">
        <v>53</v>
      </c>
      <c r="C29" s="46" t="s">
        <v>54</v>
      </c>
      <c r="D29" s="46" t="s">
        <v>55</v>
      </c>
      <c r="E29" s="47"/>
      <c r="F29" s="48"/>
    </row>
    <row r="30" spans="1:16" ht="25.5" customHeight="1" x14ac:dyDescent="0.25">
      <c r="A30" s="49">
        <v>1</v>
      </c>
      <c r="B30" s="50" t="s">
        <v>56</v>
      </c>
      <c r="C30" s="51"/>
      <c r="D30" s="52"/>
      <c r="E30" s="53"/>
      <c r="F30" s="13"/>
    </row>
    <row r="31" spans="1:16" ht="30" x14ac:dyDescent="0.25">
      <c r="A31" s="54">
        <v>2</v>
      </c>
      <c r="B31" s="55" t="s">
        <v>57</v>
      </c>
      <c r="C31" s="56"/>
      <c r="D31" s="57"/>
      <c r="E31" s="53"/>
      <c r="F31" s="13"/>
    </row>
    <row r="34" spans="1:9" ht="15" x14ac:dyDescent="0.25">
      <c r="A34" s="42"/>
      <c r="C34" s="58" t="s">
        <v>58</v>
      </c>
      <c r="E34" s="1"/>
      <c r="F34" s="1"/>
      <c r="G34" s="1"/>
      <c r="H34" s="1"/>
      <c r="I34" s="1"/>
    </row>
    <row r="35" spans="1:9" ht="15" x14ac:dyDescent="0.25">
      <c r="A35" s="59"/>
      <c r="B35" s="13"/>
      <c r="C35" s="13"/>
      <c r="D35" s="13"/>
    </row>
    <row r="36" spans="1:9" ht="15" x14ac:dyDescent="0.25">
      <c r="B36" s="60" t="s">
        <v>59</v>
      </c>
      <c r="C36" s="61"/>
      <c r="D36" s="62"/>
    </row>
    <row r="37" spans="1:9" ht="15" x14ac:dyDescent="0.25">
      <c r="B37" s="61"/>
      <c r="C37" s="61"/>
      <c r="D37" s="62"/>
    </row>
    <row r="38" spans="1:9" ht="15" x14ac:dyDescent="0.25">
      <c r="B38" s="61"/>
      <c r="C38" s="61" t="s">
        <v>60</v>
      </c>
      <c r="D38" s="62"/>
    </row>
  </sheetData>
  <mergeCells count="17">
    <mergeCell ref="E34:I34"/>
    <mergeCell ref="C23:G23"/>
    <mergeCell ref="C24:I24"/>
    <mergeCell ref="A25:B25"/>
    <mergeCell ref="C25:I25"/>
    <mergeCell ref="A28:D28"/>
    <mergeCell ref="B6:C6"/>
    <mergeCell ref="B7:G7"/>
    <mergeCell ref="B8:G8"/>
    <mergeCell ref="B9:G9"/>
    <mergeCell ref="B11:P11"/>
    <mergeCell ref="A2:B2"/>
    <mergeCell ref="C2:J2"/>
    <mergeCell ref="A3:B3"/>
    <mergeCell ref="C3:J3"/>
    <mergeCell ref="A4:B4"/>
    <mergeCell ref="C4:J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ТКП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Боляева Тамара Владимировна</cp:lastModifiedBy>
  <cp:revision>5</cp:revision>
  <dcterms:created xsi:type="dcterms:W3CDTF">2006-09-16T00:00:00Z</dcterms:created>
  <dcterms:modified xsi:type="dcterms:W3CDTF">2026-08-19T13:34:17Z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