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O:\Отдел закупок\Чуракова\Закупки\ЗД\ЗП-26-000000026031\"/>
    </mc:Choice>
  </mc:AlternateContent>
  <xr:revisionPtr revIDLastSave="0" documentId="13_ncr:1_{9203D6BA-33C1-4399-96D6-8557D8587087}" xr6:coauthVersionLast="47" xr6:coauthVersionMax="47" xr10:uidLastSave="{00000000-0000-0000-0000-000000000000}"/>
  <bookViews>
    <workbookView xWindow="-60" yWindow="270" windowWidth="15375" windowHeight="7875" xr2:uid="{00000000-000D-0000-FFFF-FFFF00000000}"/>
  </bookViews>
  <sheets>
    <sheet name="TDSheet"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49" i="1" l="1"/>
  <c r="I48" i="1"/>
  <c r="K48" i="1"/>
</calcChain>
</file>

<file path=xl/sharedStrings.xml><?xml version="1.0" encoding="utf-8"?>
<sst xmlns="http://schemas.openxmlformats.org/spreadsheetml/2006/main" count="326" uniqueCount="209">
  <si>
    <t>Приложение №1 к Обоснованию НМЦ</t>
  </si>
  <si>
    <t>Расчет начальной (максимальной) цены договора методом сопоставимых рыночных цен (анализа рынка)
Поставка специализированной клиентской и производственной мебели, включающая ее сборку,  для оснащения отделений почтовой связи
УФПС Белгородской области, УФПС Брянской области, УФПС Воронежской области, УФПС Калужской области, УФПС Курской области, УФПС Рязанской области, УФПС Тульской области АО «Почта России»</t>
  </si>
  <si>
    <t>№</t>
  </si>
  <si>
    <t>Наименование товара, работы, услуги</t>
  </si>
  <si>
    <t>Единица измерения</t>
  </si>
  <si>
    <t>Количество</t>
  </si>
  <si>
    <t>Количество источников ценовой информации</t>
  </si>
  <si>
    <t>Цены поставщиков (исполнителей, подрядчиков) за единицу товара (работы, услуги), рублей</t>
  </si>
  <si>
    <t>Средняя цена за единицу ТРУ, руб.</t>
  </si>
  <si>
    <t>Коэффициент вариации, %</t>
  </si>
  <si>
    <t>Минимальная цена за единицу ТРУ, руб.</t>
  </si>
  <si>
    <t>Начальная (максимальная) цена, руб. с НДС</t>
  </si>
  <si>
    <t>Источник №1</t>
  </si>
  <si>
    <t>Источник №2</t>
  </si>
  <si>
    <t>Источник №3</t>
  </si>
  <si>
    <t>1</t>
  </si>
  <si>
    <t>Барьер 1200</t>
  </si>
  <si>
    <t>Штука</t>
  </si>
  <si>
    <t>3</t>
  </si>
  <si>
    <t>32 500,00</t>
  </si>
  <si>
    <t>34 160,00</t>
  </si>
  <si>
    <t>42 700,00</t>
  </si>
  <si>
    <t>2</t>
  </si>
  <si>
    <t>Мини витрина 600 правая</t>
  </si>
  <si>
    <t>24 800,00</t>
  </si>
  <si>
    <t>19 840,00</t>
  </si>
  <si>
    <t>15 860,00</t>
  </si>
  <si>
    <t>Мини витрина 600 левая</t>
  </si>
  <si>
    <t>4</t>
  </si>
  <si>
    <t>Столешница откидная МГН</t>
  </si>
  <si>
    <t>14 400,00</t>
  </si>
  <si>
    <t>9 100,00</t>
  </si>
  <si>
    <t>8 540,00</t>
  </si>
  <si>
    <t>5</t>
  </si>
  <si>
    <t>Стол приставной</t>
  </si>
  <si>
    <t>11 827,00</t>
  </si>
  <si>
    <t>11 500,00</t>
  </si>
  <si>
    <t>12 200,00</t>
  </si>
  <si>
    <t>6</t>
  </si>
  <si>
    <t>Тумба подкатная</t>
  </si>
  <si>
    <t>12 701,00</t>
  </si>
  <si>
    <t>14 000,00</t>
  </si>
  <si>
    <t>14 640,00</t>
  </si>
  <si>
    <t>7</t>
  </si>
  <si>
    <t>Стол для клиентского компьютера 1200</t>
  </si>
  <si>
    <t>22 711,00</t>
  </si>
  <si>
    <t>19 770,00</t>
  </si>
  <si>
    <t>8</t>
  </si>
  <si>
    <t>Стул для мест ожидания (голубой)</t>
  </si>
  <si>
    <t>6 118,00</t>
  </si>
  <si>
    <t>5 950,00</t>
  </si>
  <si>
    <t>9</t>
  </si>
  <si>
    <t>Каркас примерочной из ЛДСП</t>
  </si>
  <si>
    <t>22 176,00</t>
  </si>
  <si>
    <t>25 620,00</t>
  </si>
  <si>
    <t>30 500,00</t>
  </si>
  <si>
    <t>10</t>
  </si>
  <si>
    <t>Штора на люверсах для примерочной ЛДСП</t>
  </si>
  <si>
    <t>5 520,00</t>
  </si>
  <si>
    <t>9 800,00</t>
  </si>
  <si>
    <t>9 498,92</t>
  </si>
  <si>
    <t>11</t>
  </si>
  <si>
    <t>Зеркало настенное в примерочную</t>
  </si>
  <si>
    <t>13 740,00</t>
  </si>
  <si>
    <t>15 000,00</t>
  </si>
  <si>
    <t>11 199,60</t>
  </si>
  <si>
    <t>12</t>
  </si>
  <si>
    <t>Коврик напольный для примерочной</t>
  </si>
  <si>
    <t>658,00</t>
  </si>
  <si>
    <t>800,00</t>
  </si>
  <si>
    <t>1 098,00</t>
  </si>
  <si>
    <t>13</t>
  </si>
  <si>
    <t>Крючки для одежды в примерочную</t>
  </si>
  <si>
    <t>1 690,00</t>
  </si>
  <si>
    <t>2 100,00</t>
  </si>
  <si>
    <t>14</t>
  </si>
  <si>
    <t>Пуф для примерочной</t>
  </si>
  <si>
    <t>12 776,00</t>
  </si>
  <si>
    <t>11 956,00</t>
  </si>
  <si>
    <t>13 420,00</t>
  </si>
  <si>
    <t>15</t>
  </si>
  <si>
    <t>Стойка поворотная для ГЖП</t>
  </si>
  <si>
    <t>20 888,00</t>
  </si>
  <si>
    <t>20 740,00</t>
  </si>
  <si>
    <t>19 520,00</t>
  </si>
  <si>
    <t>16</t>
  </si>
  <si>
    <t>Стойка поворотная для открыток</t>
  </si>
  <si>
    <t>27 188,00</t>
  </si>
  <si>
    <t>21 740,00</t>
  </si>
  <si>
    <t>17</t>
  </si>
  <si>
    <t>Стеллаж пристенный 2250 х 1000 х 570</t>
  </si>
  <si>
    <t>45 330,00</t>
  </si>
  <si>
    <t>51 750,00</t>
  </si>
  <si>
    <t>73 200,00</t>
  </si>
  <si>
    <t>18</t>
  </si>
  <si>
    <t>Стеллаж пристенный 1800 х 1000 х 570</t>
  </si>
  <si>
    <t>43 800,00</t>
  </si>
  <si>
    <t>50 370,00</t>
  </si>
  <si>
    <t>67 100,00</t>
  </si>
  <si>
    <t>19</t>
  </si>
  <si>
    <t>Шкаф для ТМЦ</t>
  </si>
  <si>
    <t>29 673,00</t>
  </si>
  <si>
    <t>34 100,00</t>
  </si>
  <si>
    <t>20</t>
  </si>
  <si>
    <t>Стеллаж складской 400</t>
  </si>
  <si>
    <t>18 731,00</t>
  </si>
  <si>
    <t>15 967,00</t>
  </si>
  <si>
    <t>21 960,00</t>
  </si>
  <si>
    <t>21</t>
  </si>
  <si>
    <t>Доска магнитная</t>
  </si>
  <si>
    <t>12 672,00</t>
  </si>
  <si>
    <t>12 000,00</t>
  </si>
  <si>
    <t>22</t>
  </si>
  <si>
    <t>Кресло рабочее</t>
  </si>
  <si>
    <t>13 020,00</t>
  </si>
  <si>
    <t>23</t>
  </si>
  <si>
    <t>Стул ISO (черная ткань)</t>
  </si>
  <si>
    <t>7 663,00</t>
  </si>
  <si>
    <t>7 100,00</t>
  </si>
  <si>
    <t>10 980,00</t>
  </si>
  <si>
    <t>24</t>
  </si>
  <si>
    <t>Ящик сортировочный</t>
  </si>
  <si>
    <t>2 130,00</t>
  </si>
  <si>
    <t>2 500,00</t>
  </si>
  <si>
    <t>2 440,00</t>
  </si>
  <si>
    <t>25</t>
  </si>
  <si>
    <t>Ящик для денег</t>
  </si>
  <si>
    <t>10 031,00</t>
  </si>
  <si>
    <t>17 080,00</t>
  </si>
  <si>
    <t>26</t>
  </si>
  <si>
    <t>Корзина для мусора</t>
  </si>
  <si>
    <t>480,00</t>
  </si>
  <si>
    <t>420,00</t>
  </si>
  <si>
    <t>732,00</t>
  </si>
  <si>
    <t>27</t>
  </si>
  <si>
    <t>Вешалка напольная для одежды</t>
  </si>
  <si>
    <t>9 200,00</t>
  </si>
  <si>
    <t>8 000,00</t>
  </si>
  <si>
    <t>9 760,00</t>
  </si>
  <si>
    <t>28</t>
  </si>
  <si>
    <t>Стол с клетью для почтальонов</t>
  </si>
  <si>
    <t>38 714,00</t>
  </si>
  <si>
    <t>31 000,00</t>
  </si>
  <si>
    <t>48 800,00</t>
  </si>
  <si>
    <t>29</t>
  </si>
  <si>
    <t>Стол обеденный</t>
  </si>
  <si>
    <t>12 849,00</t>
  </si>
  <si>
    <t>13 200,00</t>
  </si>
  <si>
    <t>30</t>
  </si>
  <si>
    <t>Кухонный шкаф навесной 600</t>
  </si>
  <si>
    <t>14 171,00</t>
  </si>
  <si>
    <t>31</t>
  </si>
  <si>
    <t>Барьер универсальный 1100 с закругленной столешницей (правый) МОПС</t>
  </si>
  <si>
    <t>33 062,00</t>
  </si>
  <si>
    <t>37 800,00</t>
  </si>
  <si>
    <t>46 360,00</t>
  </si>
  <si>
    <t>32</t>
  </si>
  <si>
    <t>Барьер универсальный 1100 с закругленной столешницей (левый) МОПС</t>
  </si>
  <si>
    <t>33</t>
  </si>
  <si>
    <t>Стол приставной для оргтехники МОПС</t>
  </si>
  <si>
    <t>17 106,00</t>
  </si>
  <si>
    <t>34</t>
  </si>
  <si>
    <t>Откидная столешница – барьер МОПС</t>
  </si>
  <si>
    <t>12 908,00</t>
  </si>
  <si>
    <t>14 784,00</t>
  </si>
  <si>
    <t>35</t>
  </si>
  <si>
    <t>Шкаф для хранения розничных товаров МОПС</t>
  </si>
  <si>
    <t>35 105,00</t>
  </si>
  <si>
    <t>31 600,00</t>
  </si>
  <si>
    <t>36</t>
  </si>
  <si>
    <t>Стол почтальона с клетью МОПС</t>
  </si>
  <si>
    <t>37 500,00</t>
  </si>
  <si>
    <t>43 725,00</t>
  </si>
  <si>
    <t>56 974,00</t>
  </si>
  <si>
    <t>37</t>
  </si>
  <si>
    <t>Шкаф бытовой МОПС</t>
  </si>
  <si>
    <t>36 180,00</t>
  </si>
  <si>
    <t>29 344,00</t>
  </si>
  <si>
    <t>38</t>
  </si>
  <si>
    <t>Шкаф для посылок и отправлений МОПС</t>
  </si>
  <si>
    <t>38 900,00</t>
  </si>
  <si>
    <t>37 200,00</t>
  </si>
  <si>
    <t>54 900,00</t>
  </si>
  <si>
    <t>39</t>
  </si>
  <si>
    <t>Стеллаж ЛДСП розница МОПС</t>
  </si>
  <si>
    <t>39 102,00</t>
  </si>
  <si>
    <t>40</t>
  </si>
  <si>
    <t>Газетница МОПС</t>
  </si>
  <si>
    <t>11 000,00</t>
  </si>
  <si>
    <t>41</t>
  </si>
  <si>
    <t>Полка для инвентаря МОПС</t>
  </si>
  <si>
    <t>2 415,00</t>
  </si>
  <si>
    <t>3 660,00</t>
  </si>
  <si>
    <t>42</t>
  </si>
  <si>
    <t>Шкаф бытовой 11,9</t>
  </si>
  <si>
    <t>28 800,00</t>
  </si>
  <si>
    <t>24 400,00</t>
  </si>
  <si>
    <t>38 918 552,00</t>
  </si>
  <si>
    <t>38 549 332,00</t>
  </si>
  <si>
    <t>43 241 487,24</t>
  </si>
  <si>
    <t>ИТОГО НМЦ, руб. с НДС:</t>
  </si>
  <si>
    <t>Источники ценовой информации:</t>
  </si>
  <si>
    <t>Реквизиты коммерческого предложения / отчета независимого оценщика (дата, исх. номер) / ссылка на страницу с ценовой информацией в сети Интернет / ссылка на источник ценовой информации</t>
  </si>
  <si>
    <t>Срок действия</t>
  </si>
  <si>
    <t>RAD_20260717_090153_1 от 17.07.2026</t>
  </si>
  <si>
    <t>17.01.2027</t>
  </si>
  <si>
    <t>RTS_1 от 21.07.2026</t>
  </si>
  <si>
    <t>21.01.2027</t>
  </si>
  <si>
    <t>SBR_70407040 от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</si>
</sst>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quot;%&quot;"/>
    <numFmt numFmtId="166" formatCode="#,##0.00000"/>
  </numFmts>
  <fonts count="9" x14ac:knownFonts="1">
    <font>
      <sz val="8"/>
      <name val="Arial"/>
    </font>
    <font>
      <sz val="10"/>
      <color rgb="FF000000"/>
      <name val="Times New Roman"/>
    </font>
    <font>
      <b/>
      <sz val="12"/>
      <color rgb="FF000000"/>
      <name val="Times New Roman"/>
    </font>
    <font>
      <sz val="9"/>
      <color rgb="FF000000"/>
      <name val="Times New Roman"/>
    </font>
    <font>
      <sz val="11"/>
      <color rgb="FF000000"/>
      <name val="Calibri"/>
    </font>
    <font>
      <b/>
      <sz val="10"/>
      <color rgb="FF000000"/>
      <name val="Times New Roman"/>
    </font>
    <font>
      <b/>
      <sz val="10"/>
      <name val="Times New Roman"/>
    </font>
    <font>
      <b/>
      <sz val="11"/>
      <name val="Times New Roman"/>
    </font>
    <font>
      <sz val="10"/>
      <name val="Times New Roman"/>
    </font>
  </fonts>
  <fills count="3">
    <fill>
      <patternFill patternType="none"/>
    </fill>
    <fill>
      <patternFill patternType="gray125"/>
    </fill>
    <fill>
      <patternFill patternType="solid">
        <fgColor rgb="FFE4E4E4"/>
        <bgColor auto="1"/>
      </patternFill>
    </fill>
  </fills>
  <borders count="9">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33">
    <xf numFmtId="0" fontId="0" fillId="0" borderId="0" xfId="0"/>
    <xf numFmtId="0" fontId="0" fillId="0" borderId="0" xfId="0" applyAlignment="1">
      <alignment horizontal="left"/>
    </xf>
    <xf numFmtId="0" fontId="1" fillId="0" borderId="1" xfId="0" applyFont="1" applyBorder="1" applyAlignment="1">
      <alignment horizontal="right" vertical="center"/>
    </xf>
    <xf numFmtId="0" fontId="3" fillId="2" borderId="5" xfId="0" applyFont="1" applyFill="1" applyBorder="1" applyAlignment="1">
      <alignment horizontal="center" vertical="center" wrapText="1"/>
    </xf>
    <xf numFmtId="0" fontId="4" fillId="0" borderId="0" xfId="0" applyFont="1" applyAlignment="1">
      <alignment horizontal="left"/>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164" fontId="1" fillId="0" borderId="5" xfId="0" applyNumberFormat="1" applyFont="1" applyBorder="1" applyAlignment="1">
      <alignment horizontal="right" vertical="center" wrapText="1"/>
    </xf>
    <xf numFmtId="0" fontId="1" fillId="0" borderId="5" xfId="0" applyFont="1" applyBorder="1" applyAlignment="1">
      <alignment horizontal="center" vertical="center" wrapText="1"/>
    </xf>
    <xf numFmtId="4" fontId="1" fillId="0" borderId="5" xfId="0" applyNumberFormat="1" applyFont="1" applyBorder="1" applyAlignment="1">
      <alignment horizontal="right" vertical="center" wrapText="1"/>
    </xf>
    <xf numFmtId="165" fontId="1" fillId="0" borderId="5"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166" fontId="1" fillId="0" borderId="5" xfId="0" applyNumberFormat="1" applyFont="1" applyBorder="1" applyAlignment="1">
      <alignment horizontal="right" vertical="center" wrapText="1"/>
    </xf>
    <xf numFmtId="0" fontId="0" fillId="0" borderId="2" xfId="0" applyBorder="1" applyAlignment="1">
      <alignment horizontal="left"/>
    </xf>
    <xf numFmtId="0" fontId="5" fillId="0" borderId="5" xfId="0" applyFont="1" applyBorder="1" applyAlignment="1">
      <alignment horizontal="right" vertical="center" wrapText="1"/>
    </xf>
    <xf numFmtId="0" fontId="5" fillId="0" borderId="5" xfId="0" applyFont="1" applyBorder="1" applyAlignment="1">
      <alignment horizontal="center" vertical="center" wrapText="1"/>
    </xf>
    <xf numFmtId="165" fontId="5" fillId="0" borderId="5" xfId="0" applyNumberFormat="1" applyFont="1" applyBorder="1" applyAlignment="1">
      <alignment horizontal="right" vertical="center" wrapText="1"/>
    </xf>
    <xf numFmtId="4" fontId="5" fillId="0" borderId="5" xfId="0" applyNumberFormat="1" applyFont="1" applyBorder="1" applyAlignment="1">
      <alignment horizontal="right" vertical="center"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8" fillId="2" borderId="5" xfId="0" applyFont="1" applyFill="1" applyBorder="1" applyAlignment="1">
      <alignment horizontal="center" vertical="center"/>
    </xf>
    <xf numFmtId="0" fontId="8" fillId="0" borderId="5" xfId="0" applyFont="1" applyBorder="1" applyAlignment="1">
      <alignment horizontal="left"/>
    </xf>
    <xf numFmtId="0" fontId="2" fillId="0" borderId="2"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8" xfId="0" applyFont="1" applyBorder="1" applyAlignment="1">
      <alignment horizontal="right" vertical="center"/>
    </xf>
    <xf numFmtId="0" fontId="8" fillId="2" borderId="5" xfId="0" applyFont="1" applyFill="1" applyBorder="1" applyAlignment="1">
      <alignment horizontal="center" wrapText="1"/>
    </xf>
    <xf numFmtId="0" fontId="8" fillId="2" borderId="5" xfId="0" applyFont="1" applyFill="1" applyBorder="1" applyAlignment="1">
      <alignment horizontal="center" vertical="center"/>
    </xf>
    <xf numFmtId="0" fontId="8" fillId="0" borderId="5" xfId="0" applyFont="1" applyBorder="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M56"/>
  <sheetViews>
    <sheetView tabSelected="1" topLeftCell="E47" workbookViewId="0">
      <selection activeCell="N53" sqref="N53"/>
    </sheetView>
  </sheetViews>
  <sheetFormatPr defaultColWidth="10.5" defaultRowHeight="11.45" customHeight="1" x14ac:dyDescent="0.2"/>
  <cols>
    <col min="1" max="1" width="7" style="1" customWidth="1"/>
    <col min="2" max="2" width="45.5" style="1" customWidth="1"/>
    <col min="3" max="3" width="12.83203125" style="1" customWidth="1"/>
    <col min="4" max="4" width="16.83203125" style="1" customWidth="1"/>
    <col min="5" max="5" width="14.5" style="1" customWidth="1"/>
    <col min="6" max="8" width="18.5" style="1" customWidth="1"/>
    <col min="9" max="9" width="17.33203125" style="1" customWidth="1"/>
    <col min="10" max="10" width="14.1640625" style="1" customWidth="1"/>
    <col min="11" max="11" width="16.83203125" style="1" customWidth="1"/>
    <col min="12" max="13" width="17.5" style="1" customWidth="1"/>
  </cols>
  <sheetData>
    <row r="1" spans="1:13" ht="15" customHeight="1" x14ac:dyDescent="0.2">
      <c r="L1" s="2" t="s">
        <v>0</v>
      </c>
    </row>
    <row r="2" spans="1:13" ht="63" customHeight="1" x14ac:dyDescent="0.2">
      <c r="A2" s="23" t="s">
        <v>1</v>
      </c>
      <c r="B2" s="23"/>
      <c r="C2" s="23"/>
      <c r="D2" s="23"/>
      <c r="E2" s="23"/>
      <c r="F2" s="23"/>
      <c r="G2" s="23"/>
      <c r="H2" s="23"/>
      <c r="I2" s="23"/>
      <c r="J2" s="23"/>
      <c r="K2" s="23"/>
      <c r="L2" s="23"/>
      <c r="M2" s="23"/>
    </row>
    <row r="3" spans="1:13" ht="15" customHeight="1" x14ac:dyDescent="0.2"/>
    <row r="4" spans="1:13" ht="24.95" customHeight="1" x14ac:dyDescent="0.25">
      <c r="A4" s="24" t="s">
        <v>2</v>
      </c>
      <c r="B4" s="24" t="s">
        <v>3</v>
      </c>
      <c r="C4" s="24" t="s">
        <v>4</v>
      </c>
      <c r="D4" s="24" t="s">
        <v>5</v>
      </c>
      <c r="E4" s="24" t="s">
        <v>6</v>
      </c>
      <c r="F4" s="26" t="s">
        <v>7</v>
      </c>
      <c r="G4" s="26"/>
      <c r="H4" s="26"/>
      <c r="I4" s="24" t="s">
        <v>8</v>
      </c>
      <c r="J4" s="24" t="s">
        <v>9</v>
      </c>
      <c r="K4" s="27" t="s">
        <v>10</v>
      </c>
      <c r="L4" s="24" t="s">
        <v>11</v>
      </c>
      <c r="M4" s="4"/>
    </row>
    <row r="5" spans="1:13" ht="24.95" customHeight="1" x14ac:dyDescent="0.2">
      <c r="A5" s="25"/>
      <c r="B5" s="25"/>
      <c r="C5" s="25"/>
      <c r="D5" s="25"/>
      <c r="E5" s="25"/>
      <c r="F5" s="3" t="s">
        <v>12</v>
      </c>
      <c r="G5" s="3" t="s">
        <v>13</v>
      </c>
      <c r="H5" s="3" t="s">
        <v>14</v>
      </c>
      <c r="I5" s="25"/>
      <c r="J5" s="25"/>
      <c r="K5" s="28"/>
      <c r="L5" s="25"/>
    </row>
    <row r="6" spans="1:13" ht="15" customHeight="1" x14ac:dyDescent="0.25">
      <c r="A6" s="5" t="s">
        <v>15</v>
      </c>
      <c r="B6" s="6" t="s">
        <v>16</v>
      </c>
      <c r="C6" s="6" t="s">
        <v>17</v>
      </c>
      <c r="D6" s="7">
        <v>37</v>
      </c>
      <c r="E6" s="8" t="s">
        <v>18</v>
      </c>
      <c r="F6" s="8" t="s">
        <v>19</v>
      </c>
      <c r="G6" s="8" t="s">
        <v>20</v>
      </c>
      <c r="H6" s="8" t="s">
        <v>21</v>
      </c>
      <c r="I6" s="9">
        <v>36453.33</v>
      </c>
      <c r="J6" s="10">
        <v>15.01</v>
      </c>
      <c r="K6" s="9">
        <v>32500</v>
      </c>
      <c r="L6" s="9">
        <v>1202500</v>
      </c>
      <c r="M6" s="4"/>
    </row>
    <row r="7" spans="1:13" ht="15" customHeight="1" x14ac:dyDescent="0.25">
      <c r="A7" s="5" t="s">
        <v>22</v>
      </c>
      <c r="B7" s="6" t="s">
        <v>23</v>
      </c>
      <c r="C7" s="6" t="s">
        <v>17</v>
      </c>
      <c r="D7" s="7">
        <v>37</v>
      </c>
      <c r="E7" s="8" t="s">
        <v>18</v>
      </c>
      <c r="F7" s="8" t="s">
        <v>24</v>
      </c>
      <c r="G7" s="8" t="s">
        <v>25</v>
      </c>
      <c r="H7" s="8" t="s">
        <v>26</v>
      </c>
      <c r="I7" s="9">
        <v>20166.669999999998</v>
      </c>
      <c r="J7" s="10">
        <v>22.21</v>
      </c>
      <c r="K7" s="9">
        <v>15860</v>
      </c>
      <c r="L7" s="9">
        <v>586820</v>
      </c>
      <c r="M7" s="4"/>
    </row>
    <row r="8" spans="1:13" ht="15" customHeight="1" x14ac:dyDescent="0.25">
      <c r="A8" s="5" t="s">
        <v>18</v>
      </c>
      <c r="B8" s="6" t="s">
        <v>27</v>
      </c>
      <c r="C8" s="6" t="s">
        <v>17</v>
      </c>
      <c r="D8" s="7">
        <v>57</v>
      </c>
      <c r="E8" s="8" t="s">
        <v>18</v>
      </c>
      <c r="F8" s="8" t="s">
        <v>24</v>
      </c>
      <c r="G8" s="8" t="s">
        <v>25</v>
      </c>
      <c r="H8" s="8" t="s">
        <v>26</v>
      </c>
      <c r="I8" s="9">
        <v>20166.669999999998</v>
      </c>
      <c r="J8" s="10">
        <v>22.21</v>
      </c>
      <c r="K8" s="9">
        <v>15860</v>
      </c>
      <c r="L8" s="9">
        <v>904020</v>
      </c>
      <c r="M8" s="4"/>
    </row>
    <row r="9" spans="1:13" ht="15" customHeight="1" x14ac:dyDescent="0.25">
      <c r="A9" s="5" t="s">
        <v>28</v>
      </c>
      <c r="B9" s="6" t="s">
        <v>29</v>
      </c>
      <c r="C9" s="6" t="s">
        <v>17</v>
      </c>
      <c r="D9" s="7">
        <v>3</v>
      </c>
      <c r="E9" s="8" t="s">
        <v>18</v>
      </c>
      <c r="F9" s="8" t="s">
        <v>30</v>
      </c>
      <c r="G9" s="8" t="s">
        <v>31</v>
      </c>
      <c r="H9" s="8" t="s">
        <v>32</v>
      </c>
      <c r="I9" s="9">
        <v>10680</v>
      </c>
      <c r="J9" s="10">
        <v>30.28</v>
      </c>
      <c r="K9" s="9">
        <v>8540</v>
      </c>
      <c r="L9" s="9">
        <v>25620</v>
      </c>
      <c r="M9" s="4"/>
    </row>
    <row r="10" spans="1:13" ht="15" customHeight="1" x14ac:dyDescent="0.25">
      <c r="A10" s="5" t="s">
        <v>33</v>
      </c>
      <c r="B10" s="6" t="s">
        <v>34</v>
      </c>
      <c r="C10" s="6" t="s">
        <v>17</v>
      </c>
      <c r="D10" s="7">
        <v>34</v>
      </c>
      <c r="E10" s="8" t="s">
        <v>18</v>
      </c>
      <c r="F10" s="8" t="s">
        <v>35</v>
      </c>
      <c r="G10" s="8" t="s">
        <v>36</v>
      </c>
      <c r="H10" s="8" t="s">
        <v>37</v>
      </c>
      <c r="I10" s="9">
        <v>11842.33</v>
      </c>
      <c r="J10" s="10">
        <v>2.96</v>
      </c>
      <c r="K10" s="9">
        <v>11500</v>
      </c>
      <c r="L10" s="9">
        <v>391000</v>
      </c>
      <c r="M10" s="4"/>
    </row>
    <row r="11" spans="1:13" ht="15" customHeight="1" x14ac:dyDescent="0.25">
      <c r="A11" s="5" t="s">
        <v>38</v>
      </c>
      <c r="B11" s="6" t="s">
        <v>39</v>
      </c>
      <c r="C11" s="6" t="s">
        <v>17</v>
      </c>
      <c r="D11" s="7">
        <v>37</v>
      </c>
      <c r="E11" s="8" t="s">
        <v>18</v>
      </c>
      <c r="F11" s="8" t="s">
        <v>40</v>
      </c>
      <c r="G11" s="8" t="s">
        <v>41</v>
      </c>
      <c r="H11" s="8" t="s">
        <v>42</v>
      </c>
      <c r="I11" s="9">
        <v>13780.33</v>
      </c>
      <c r="J11" s="10">
        <v>7.17</v>
      </c>
      <c r="K11" s="9">
        <v>12701</v>
      </c>
      <c r="L11" s="9">
        <v>469937</v>
      </c>
      <c r="M11" s="4"/>
    </row>
    <row r="12" spans="1:13" ht="15" customHeight="1" x14ac:dyDescent="0.25">
      <c r="A12" s="5" t="s">
        <v>43</v>
      </c>
      <c r="B12" s="6" t="s">
        <v>44</v>
      </c>
      <c r="C12" s="6" t="s">
        <v>17</v>
      </c>
      <c r="D12" s="7">
        <v>37</v>
      </c>
      <c r="E12" s="8" t="s">
        <v>18</v>
      </c>
      <c r="F12" s="8" t="s">
        <v>45</v>
      </c>
      <c r="G12" s="8" t="s">
        <v>46</v>
      </c>
      <c r="H12" s="8" t="s">
        <v>42</v>
      </c>
      <c r="I12" s="9">
        <v>19040.330000000002</v>
      </c>
      <c r="J12" s="10">
        <v>21.45</v>
      </c>
      <c r="K12" s="9">
        <v>14640</v>
      </c>
      <c r="L12" s="9">
        <v>541680</v>
      </c>
      <c r="M12" s="4"/>
    </row>
    <row r="13" spans="1:13" ht="15" customHeight="1" x14ac:dyDescent="0.25">
      <c r="A13" s="5" t="s">
        <v>47</v>
      </c>
      <c r="B13" s="6" t="s">
        <v>48</v>
      </c>
      <c r="C13" s="6" t="s">
        <v>17</v>
      </c>
      <c r="D13" s="7">
        <v>77</v>
      </c>
      <c r="E13" s="8" t="s">
        <v>18</v>
      </c>
      <c r="F13" s="8" t="s">
        <v>49</v>
      </c>
      <c r="G13" s="8" t="s">
        <v>50</v>
      </c>
      <c r="H13" s="8" t="s">
        <v>32</v>
      </c>
      <c r="I13" s="9">
        <v>6869.33</v>
      </c>
      <c r="J13" s="10">
        <v>21.1</v>
      </c>
      <c r="K13" s="9">
        <v>5950</v>
      </c>
      <c r="L13" s="9">
        <v>458150</v>
      </c>
      <c r="M13" s="4"/>
    </row>
    <row r="14" spans="1:13" ht="15" customHeight="1" x14ac:dyDescent="0.25">
      <c r="A14" s="5" t="s">
        <v>51</v>
      </c>
      <c r="B14" s="6" t="s">
        <v>52</v>
      </c>
      <c r="C14" s="6" t="s">
        <v>17</v>
      </c>
      <c r="D14" s="7">
        <v>37</v>
      </c>
      <c r="E14" s="8" t="s">
        <v>18</v>
      </c>
      <c r="F14" s="8" t="s">
        <v>53</v>
      </c>
      <c r="G14" s="8" t="s">
        <v>54</v>
      </c>
      <c r="H14" s="8" t="s">
        <v>55</v>
      </c>
      <c r="I14" s="9">
        <v>26098.67</v>
      </c>
      <c r="J14" s="10">
        <v>16.03</v>
      </c>
      <c r="K14" s="9">
        <v>22176</v>
      </c>
      <c r="L14" s="9">
        <v>820512</v>
      </c>
      <c r="M14" s="4"/>
    </row>
    <row r="15" spans="1:13" ht="15" customHeight="1" x14ac:dyDescent="0.25">
      <c r="A15" s="5" t="s">
        <v>56</v>
      </c>
      <c r="B15" s="6" t="s">
        <v>57</v>
      </c>
      <c r="C15" s="6" t="s">
        <v>17</v>
      </c>
      <c r="D15" s="7">
        <v>37</v>
      </c>
      <c r="E15" s="8" t="s">
        <v>18</v>
      </c>
      <c r="F15" s="8" t="s">
        <v>58</v>
      </c>
      <c r="G15" s="8" t="s">
        <v>59</v>
      </c>
      <c r="H15" s="8" t="s">
        <v>60</v>
      </c>
      <c r="I15" s="9">
        <v>8272.9699999999993</v>
      </c>
      <c r="J15" s="10">
        <v>28.88</v>
      </c>
      <c r="K15" s="9">
        <v>5520</v>
      </c>
      <c r="L15" s="9">
        <v>204240</v>
      </c>
      <c r="M15" s="4"/>
    </row>
    <row r="16" spans="1:13" ht="15" customHeight="1" x14ac:dyDescent="0.25">
      <c r="A16" s="5" t="s">
        <v>61</v>
      </c>
      <c r="B16" s="6" t="s">
        <v>62</v>
      </c>
      <c r="C16" s="6" t="s">
        <v>17</v>
      </c>
      <c r="D16" s="7">
        <v>37</v>
      </c>
      <c r="E16" s="8" t="s">
        <v>18</v>
      </c>
      <c r="F16" s="8" t="s">
        <v>63</v>
      </c>
      <c r="G16" s="8" t="s">
        <v>64</v>
      </c>
      <c r="H16" s="8" t="s">
        <v>65</v>
      </c>
      <c r="I16" s="9">
        <v>13313.2</v>
      </c>
      <c r="J16" s="10">
        <v>14.54</v>
      </c>
      <c r="K16" s="9">
        <v>11199.6</v>
      </c>
      <c r="L16" s="9">
        <v>414385.2</v>
      </c>
      <c r="M16" s="4"/>
    </row>
    <row r="17" spans="1:13" ht="15" customHeight="1" x14ac:dyDescent="0.25">
      <c r="A17" s="5" t="s">
        <v>66</v>
      </c>
      <c r="B17" s="6" t="s">
        <v>67</v>
      </c>
      <c r="C17" s="6" t="s">
        <v>17</v>
      </c>
      <c r="D17" s="7">
        <v>37</v>
      </c>
      <c r="E17" s="8" t="s">
        <v>18</v>
      </c>
      <c r="F17" s="8" t="s">
        <v>68</v>
      </c>
      <c r="G17" s="8" t="s">
        <v>69</v>
      </c>
      <c r="H17" s="8" t="s">
        <v>70</v>
      </c>
      <c r="I17" s="11">
        <v>852</v>
      </c>
      <c r="J17" s="10">
        <v>26.36</v>
      </c>
      <c r="K17" s="11">
        <v>658</v>
      </c>
      <c r="L17" s="9">
        <v>24346</v>
      </c>
      <c r="M17" s="4"/>
    </row>
    <row r="18" spans="1:13" ht="15" customHeight="1" x14ac:dyDescent="0.25">
      <c r="A18" s="5" t="s">
        <v>71</v>
      </c>
      <c r="B18" s="6" t="s">
        <v>72</v>
      </c>
      <c r="C18" s="6" t="s">
        <v>17</v>
      </c>
      <c r="D18" s="7">
        <v>71</v>
      </c>
      <c r="E18" s="8" t="s">
        <v>18</v>
      </c>
      <c r="F18" s="8" t="s">
        <v>73</v>
      </c>
      <c r="G18" s="8" t="s">
        <v>74</v>
      </c>
      <c r="H18" s="8" t="s">
        <v>70</v>
      </c>
      <c r="I18" s="9">
        <v>1629.33</v>
      </c>
      <c r="J18" s="10">
        <v>30.92</v>
      </c>
      <c r="K18" s="9">
        <v>1098</v>
      </c>
      <c r="L18" s="9">
        <v>77958</v>
      </c>
      <c r="M18" s="4"/>
    </row>
    <row r="19" spans="1:13" ht="15" customHeight="1" x14ac:dyDescent="0.25">
      <c r="A19" s="5" t="s">
        <v>75</v>
      </c>
      <c r="B19" s="6" t="s">
        <v>76</v>
      </c>
      <c r="C19" s="6" t="s">
        <v>17</v>
      </c>
      <c r="D19" s="7">
        <v>37</v>
      </c>
      <c r="E19" s="8" t="s">
        <v>18</v>
      </c>
      <c r="F19" s="8" t="s">
        <v>77</v>
      </c>
      <c r="G19" s="8" t="s">
        <v>78</v>
      </c>
      <c r="H19" s="8" t="s">
        <v>79</v>
      </c>
      <c r="I19" s="9">
        <v>12717.33</v>
      </c>
      <c r="J19" s="10">
        <v>5.77</v>
      </c>
      <c r="K19" s="9">
        <v>11956</v>
      </c>
      <c r="L19" s="9">
        <v>442372</v>
      </c>
      <c r="M19" s="4"/>
    </row>
    <row r="20" spans="1:13" ht="15" customHeight="1" x14ac:dyDescent="0.25">
      <c r="A20" s="5" t="s">
        <v>80</v>
      </c>
      <c r="B20" s="6" t="s">
        <v>81</v>
      </c>
      <c r="C20" s="6" t="s">
        <v>17</v>
      </c>
      <c r="D20" s="7">
        <v>3</v>
      </c>
      <c r="E20" s="8" t="s">
        <v>18</v>
      </c>
      <c r="F20" s="8" t="s">
        <v>82</v>
      </c>
      <c r="G20" s="8" t="s">
        <v>83</v>
      </c>
      <c r="H20" s="8" t="s">
        <v>84</v>
      </c>
      <c r="I20" s="9">
        <v>20382.669999999998</v>
      </c>
      <c r="J20" s="10">
        <v>3.68</v>
      </c>
      <c r="K20" s="9">
        <v>19520</v>
      </c>
      <c r="L20" s="9">
        <v>58560</v>
      </c>
      <c r="M20" s="4"/>
    </row>
    <row r="21" spans="1:13" ht="15" customHeight="1" x14ac:dyDescent="0.25">
      <c r="A21" s="5" t="s">
        <v>85</v>
      </c>
      <c r="B21" s="6" t="s">
        <v>86</v>
      </c>
      <c r="C21" s="6" t="s">
        <v>17</v>
      </c>
      <c r="D21" s="7">
        <v>3</v>
      </c>
      <c r="E21" s="8" t="s">
        <v>18</v>
      </c>
      <c r="F21" s="8" t="s">
        <v>87</v>
      </c>
      <c r="G21" s="8" t="s">
        <v>88</v>
      </c>
      <c r="H21" s="8" t="s">
        <v>84</v>
      </c>
      <c r="I21" s="9">
        <v>22816</v>
      </c>
      <c r="J21" s="10">
        <v>17.29</v>
      </c>
      <c r="K21" s="9">
        <v>19520</v>
      </c>
      <c r="L21" s="9">
        <v>58560</v>
      </c>
      <c r="M21" s="4"/>
    </row>
    <row r="22" spans="1:13" ht="15" customHeight="1" x14ac:dyDescent="0.25">
      <c r="A22" s="5" t="s">
        <v>89</v>
      </c>
      <c r="B22" s="6" t="s">
        <v>90</v>
      </c>
      <c r="C22" s="6" t="s">
        <v>17</v>
      </c>
      <c r="D22" s="7">
        <v>35</v>
      </c>
      <c r="E22" s="8" t="s">
        <v>18</v>
      </c>
      <c r="F22" s="8" t="s">
        <v>91</v>
      </c>
      <c r="G22" s="8" t="s">
        <v>92</v>
      </c>
      <c r="H22" s="8" t="s">
        <v>93</v>
      </c>
      <c r="I22" s="9">
        <v>56760</v>
      </c>
      <c r="J22" s="10">
        <v>25.71</v>
      </c>
      <c r="K22" s="9">
        <v>45330</v>
      </c>
      <c r="L22" s="9">
        <v>1586550</v>
      </c>
      <c r="M22" s="4"/>
    </row>
    <row r="23" spans="1:13" ht="15" customHeight="1" x14ac:dyDescent="0.25">
      <c r="A23" s="5" t="s">
        <v>94</v>
      </c>
      <c r="B23" s="6" t="s">
        <v>95</v>
      </c>
      <c r="C23" s="6" t="s">
        <v>17</v>
      </c>
      <c r="D23" s="7">
        <v>2</v>
      </c>
      <c r="E23" s="8" t="s">
        <v>18</v>
      </c>
      <c r="F23" s="8" t="s">
        <v>96</v>
      </c>
      <c r="G23" s="8" t="s">
        <v>97</v>
      </c>
      <c r="H23" s="8" t="s">
        <v>98</v>
      </c>
      <c r="I23" s="9">
        <v>53756.67</v>
      </c>
      <c r="J23" s="10">
        <v>22.35</v>
      </c>
      <c r="K23" s="9">
        <v>43800</v>
      </c>
      <c r="L23" s="9">
        <v>87600</v>
      </c>
      <c r="M23" s="4"/>
    </row>
    <row r="24" spans="1:13" ht="15" customHeight="1" x14ac:dyDescent="0.25">
      <c r="A24" s="5" t="s">
        <v>99</v>
      </c>
      <c r="B24" s="6" t="s">
        <v>100</v>
      </c>
      <c r="C24" s="6" t="s">
        <v>17</v>
      </c>
      <c r="D24" s="7">
        <v>51</v>
      </c>
      <c r="E24" s="8" t="s">
        <v>18</v>
      </c>
      <c r="F24" s="8" t="s">
        <v>101</v>
      </c>
      <c r="G24" s="8" t="s">
        <v>102</v>
      </c>
      <c r="H24" s="8" t="s">
        <v>55</v>
      </c>
      <c r="I24" s="9">
        <v>31424.33</v>
      </c>
      <c r="J24" s="10">
        <v>7.49</v>
      </c>
      <c r="K24" s="9">
        <v>29673</v>
      </c>
      <c r="L24" s="9">
        <v>1513323</v>
      </c>
      <c r="M24" s="4"/>
    </row>
    <row r="25" spans="1:13" ht="15" customHeight="1" x14ac:dyDescent="0.25">
      <c r="A25" s="5" t="s">
        <v>103</v>
      </c>
      <c r="B25" s="6" t="s">
        <v>104</v>
      </c>
      <c r="C25" s="6" t="s">
        <v>17</v>
      </c>
      <c r="D25" s="7">
        <v>77</v>
      </c>
      <c r="E25" s="8" t="s">
        <v>18</v>
      </c>
      <c r="F25" s="8" t="s">
        <v>105</v>
      </c>
      <c r="G25" s="8" t="s">
        <v>106</v>
      </c>
      <c r="H25" s="8" t="s">
        <v>107</v>
      </c>
      <c r="I25" s="9">
        <v>18886</v>
      </c>
      <c r="J25" s="10">
        <v>15.88</v>
      </c>
      <c r="K25" s="9">
        <v>15967</v>
      </c>
      <c r="L25" s="9">
        <v>1229459</v>
      </c>
      <c r="M25" s="4"/>
    </row>
    <row r="26" spans="1:13" ht="15" customHeight="1" x14ac:dyDescent="0.25">
      <c r="A26" s="5" t="s">
        <v>108</v>
      </c>
      <c r="B26" s="6" t="s">
        <v>109</v>
      </c>
      <c r="C26" s="6" t="s">
        <v>17</v>
      </c>
      <c r="D26" s="7">
        <v>37</v>
      </c>
      <c r="E26" s="8" t="s">
        <v>18</v>
      </c>
      <c r="F26" s="8" t="s">
        <v>110</v>
      </c>
      <c r="G26" s="8" t="s">
        <v>111</v>
      </c>
      <c r="H26" s="8" t="s">
        <v>42</v>
      </c>
      <c r="I26" s="9">
        <v>13104</v>
      </c>
      <c r="J26" s="10">
        <v>10.47</v>
      </c>
      <c r="K26" s="9">
        <v>12000</v>
      </c>
      <c r="L26" s="9">
        <v>444000</v>
      </c>
      <c r="M26" s="4"/>
    </row>
    <row r="27" spans="1:13" ht="15" customHeight="1" x14ac:dyDescent="0.25">
      <c r="A27" s="5" t="s">
        <v>112</v>
      </c>
      <c r="B27" s="6" t="s">
        <v>113</v>
      </c>
      <c r="C27" s="6" t="s">
        <v>17</v>
      </c>
      <c r="D27" s="7">
        <v>94</v>
      </c>
      <c r="E27" s="8" t="s">
        <v>18</v>
      </c>
      <c r="F27" s="8" t="s">
        <v>114</v>
      </c>
      <c r="G27" s="8" t="s">
        <v>79</v>
      </c>
      <c r="H27" s="8" t="s">
        <v>42</v>
      </c>
      <c r="I27" s="9">
        <v>13693.33</v>
      </c>
      <c r="J27" s="10">
        <v>6.16</v>
      </c>
      <c r="K27" s="9">
        <v>13020</v>
      </c>
      <c r="L27" s="9">
        <v>1223880</v>
      </c>
      <c r="M27" s="4"/>
    </row>
    <row r="28" spans="1:13" ht="15" customHeight="1" x14ac:dyDescent="0.25">
      <c r="A28" s="5" t="s">
        <v>115</v>
      </c>
      <c r="B28" s="6" t="s">
        <v>116</v>
      </c>
      <c r="C28" s="6" t="s">
        <v>17</v>
      </c>
      <c r="D28" s="7">
        <v>122</v>
      </c>
      <c r="E28" s="8" t="s">
        <v>18</v>
      </c>
      <c r="F28" s="8" t="s">
        <v>117</v>
      </c>
      <c r="G28" s="8" t="s">
        <v>118</v>
      </c>
      <c r="H28" s="8" t="s">
        <v>119</v>
      </c>
      <c r="I28" s="9">
        <v>8581</v>
      </c>
      <c r="J28" s="10">
        <v>24.43</v>
      </c>
      <c r="K28" s="9">
        <v>7100</v>
      </c>
      <c r="L28" s="9">
        <v>866200</v>
      </c>
      <c r="M28" s="4"/>
    </row>
    <row r="29" spans="1:13" ht="15" customHeight="1" x14ac:dyDescent="0.25">
      <c r="A29" s="5" t="s">
        <v>120</v>
      </c>
      <c r="B29" s="6" t="s">
        <v>121</v>
      </c>
      <c r="C29" s="6" t="s">
        <v>17</v>
      </c>
      <c r="D29" s="12">
        <v>1264</v>
      </c>
      <c r="E29" s="8" t="s">
        <v>18</v>
      </c>
      <c r="F29" s="8" t="s">
        <v>122</v>
      </c>
      <c r="G29" s="8" t="s">
        <v>123</v>
      </c>
      <c r="H29" s="8" t="s">
        <v>124</v>
      </c>
      <c r="I29" s="9">
        <v>2356.67</v>
      </c>
      <c r="J29" s="10">
        <v>8.43</v>
      </c>
      <c r="K29" s="9">
        <v>2130</v>
      </c>
      <c r="L29" s="9">
        <v>2692320</v>
      </c>
      <c r="M29" s="4"/>
    </row>
    <row r="30" spans="1:13" ht="15" customHeight="1" x14ac:dyDescent="0.25">
      <c r="A30" s="5" t="s">
        <v>125</v>
      </c>
      <c r="B30" s="6" t="s">
        <v>126</v>
      </c>
      <c r="C30" s="6" t="s">
        <v>17</v>
      </c>
      <c r="D30" s="7">
        <v>94</v>
      </c>
      <c r="E30" s="8" t="s">
        <v>18</v>
      </c>
      <c r="F30" s="8" t="s">
        <v>127</v>
      </c>
      <c r="G30" s="8" t="s">
        <v>111</v>
      </c>
      <c r="H30" s="8" t="s">
        <v>128</v>
      </c>
      <c r="I30" s="9">
        <v>13037</v>
      </c>
      <c r="J30" s="10">
        <v>27.9</v>
      </c>
      <c r="K30" s="9">
        <v>10031</v>
      </c>
      <c r="L30" s="9">
        <v>942914</v>
      </c>
      <c r="M30" s="4"/>
    </row>
    <row r="31" spans="1:13" ht="15" customHeight="1" x14ac:dyDescent="0.25">
      <c r="A31" s="5" t="s">
        <v>129</v>
      </c>
      <c r="B31" s="6" t="s">
        <v>130</v>
      </c>
      <c r="C31" s="6" t="s">
        <v>17</v>
      </c>
      <c r="D31" s="7">
        <v>378</v>
      </c>
      <c r="E31" s="8" t="s">
        <v>18</v>
      </c>
      <c r="F31" s="8" t="s">
        <v>131</v>
      </c>
      <c r="G31" s="8" t="s">
        <v>132</v>
      </c>
      <c r="H31" s="8" t="s">
        <v>133</v>
      </c>
      <c r="I31" s="11">
        <v>544</v>
      </c>
      <c r="J31" s="10">
        <v>30.43</v>
      </c>
      <c r="K31" s="11">
        <v>420</v>
      </c>
      <c r="L31" s="9">
        <v>158760</v>
      </c>
      <c r="M31" s="4"/>
    </row>
    <row r="32" spans="1:13" ht="15" customHeight="1" x14ac:dyDescent="0.25">
      <c r="A32" s="5" t="s">
        <v>134</v>
      </c>
      <c r="B32" s="6" t="s">
        <v>135</v>
      </c>
      <c r="C32" s="6" t="s">
        <v>17</v>
      </c>
      <c r="D32" s="7">
        <v>3</v>
      </c>
      <c r="E32" s="8" t="s">
        <v>18</v>
      </c>
      <c r="F32" s="8" t="s">
        <v>136</v>
      </c>
      <c r="G32" s="8" t="s">
        <v>137</v>
      </c>
      <c r="H32" s="8" t="s">
        <v>138</v>
      </c>
      <c r="I32" s="9">
        <v>8986.67</v>
      </c>
      <c r="J32" s="10">
        <v>10.01</v>
      </c>
      <c r="K32" s="9">
        <v>8000</v>
      </c>
      <c r="L32" s="9">
        <v>24000</v>
      </c>
      <c r="M32" s="4"/>
    </row>
    <row r="33" spans="1:13" ht="15" customHeight="1" x14ac:dyDescent="0.25">
      <c r="A33" s="5" t="s">
        <v>139</v>
      </c>
      <c r="B33" s="6" t="s">
        <v>140</v>
      </c>
      <c r="C33" s="6" t="s">
        <v>17</v>
      </c>
      <c r="D33" s="7">
        <v>56</v>
      </c>
      <c r="E33" s="8" t="s">
        <v>18</v>
      </c>
      <c r="F33" s="8" t="s">
        <v>141</v>
      </c>
      <c r="G33" s="8" t="s">
        <v>142</v>
      </c>
      <c r="H33" s="8" t="s">
        <v>143</v>
      </c>
      <c r="I33" s="9">
        <v>39504.67</v>
      </c>
      <c r="J33" s="10">
        <v>22.6</v>
      </c>
      <c r="K33" s="9">
        <v>31000</v>
      </c>
      <c r="L33" s="9">
        <v>1736000</v>
      </c>
      <c r="M33" s="4"/>
    </row>
    <row r="34" spans="1:13" ht="15" customHeight="1" x14ac:dyDescent="0.25">
      <c r="A34" s="5" t="s">
        <v>144</v>
      </c>
      <c r="B34" s="6" t="s">
        <v>145</v>
      </c>
      <c r="C34" s="6" t="s">
        <v>17</v>
      </c>
      <c r="D34" s="7">
        <v>37</v>
      </c>
      <c r="E34" s="8" t="s">
        <v>18</v>
      </c>
      <c r="F34" s="8" t="s">
        <v>146</v>
      </c>
      <c r="G34" s="8" t="s">
        <v>147</v>
      </c>
      <c r="H34" s="8" t="s">
        <v>37</v>
      </c>
      <c r="I34" s="9">
        <v>12749.67</v>
      </c>
      <c r="J34" s="10">
        <v>3.98</v>
      </c>
      <c r="K34" s="9">
        <v>12200</v>
      </c>
      <c r="L34" s="9">
        <v>451400</v>
      </c>
      <c r="M34" s="4"/>
    </row>
    <row r="35" spans="1:13" ht="15" customHeight="1" x14ac:dyDescent="0.25">
      <c r="A35" s="5" t="s">
        <v>148</v>
      </c>
      <c r="B35" s="6" t="s">
        <v>149</v>
      </c>
      <c r="C35" s="6" t="s">
        <v>17</v>
      </c>
      <c r="D35" s="7">
        <v>20</v>
      </c>
      <c r="E35" s="8" t="s">
        <v>18</v>
      </c>
      <c r="F35" s="8" t="s">
        <v>150</v>
      </c>
      <c r="G35" s="8" t="s">
        <v>37</v>
      </c>
      <c r="H35" s="8" t="s">
        <v>138</v>
      </c>
      <c r="I35" s="9">
        <v>12043.67</v>
      </c>
      <c r="J35" s="10">
        <v>18.350000000000001</v>
      </c>
      <c r="K35" s="9">
        <v>9760</v>
      </c>
      <c r="L35" s="9">
        <v>195200</v>
      </c>
      <c r="M35" s="4"/>
    </row>
    <row r="36" spans="1:13" ht="26.1" customHeight="1" x14ac:dyDescent="0.25">
      <c r="A36" s="5" t="s">
        <v>151</v>
      </c>
      <c r="B36" s="6" t="s">
        <v>152</v>
      </c>
      <c r="C36" s="6" t="s">
        <v>17</v>
      </c>
      <c r="D36" s="7">
        <v>3</v>
      </c>
      <c r="E36" s="8" t="s">
        <v>18</v>
      </c>
      <c r="F36" s="8" t="s">
        <v>153</v>
      </c>
      <c r="G36" s="8" t="s">
        <v>154</v>
      </c>
      <c r="H36" s="8" t="s">
        <v>155</v>
      </c>
      <c r="I36" s="9">
        <v>39074</v>
      </c>
      <c r="J36" s="10">
        <v>17.25</v>
      </c>
      <c r="K36" s="9">
        <v>33062</v>
      </c>
      <c r="L36" s="9">
        <v>99186</v>
      </c>
      <c r="M36" s="4"/>
    </row>
    <row r="37" spans="1:13" ht="26.1" customHeight="1" x14ac:dyDescent="0.25">
      <c r="A37" s="5" t="s">
        <v>156</v>
      </c>
      <c r="B37" s="6" t="s">
        <v>157</v>
      </c>
      <c r="C37" s="6" t="s">
        <v>17</v>
      </c>
      <c r="D37" s="7">
        <v>54</v>
      </c>
      <c r="E37" s="8" t="s">
        <v>18</v>
      </c>
      <c r="F37" s="8" t="s">
        <v>153</v>
      </c>
      <c r="G37" s="8" t="s">
        <v>154</v>
      </c>
      <c r="H37" s="8" t="s">
        <v>155</v>
      </c>
      <c r="I37" s="9">
        <v>39074</v>
      </c>
      <c r="J37" s="10">
        <v>17.25</v>
      </c>
      <c r="K37" s="9">
        <v>33062</v>
      </c>
      <c r="L37" s="9">
        <v>1785348</v>
      </c>
      <c r="M37" s="4"/>
    </row>
    <row r="38" spans="1:13" ht="15" customHeight="1" x14ac:dyDescent="0.25">
      <c r="A38" s="5" t="s">
        <v>158</v>
      </c>
      <c r="B38" s="6" t="s">
        <v>159</v>
      </c>
      <c r="C38" s="6" t="s">
        <v>17</v>
      </c>
      <c r="D38" s="7">
        <v>57</v>
      </c>
      <c r="E38" s="8" t="s">
        <v>18</v>
      </c>
      <c r="F38" s="8" t="s">
        <v>160</v>
      </c>
      <c r="G38" s="8" t="s">
        <v>64</v>
      </c>
      <c r="H38" s="8" t="s">
        <v>42</v>
      </c>
      <c r="I38" s="9">
        <v>15582</v>
      </c>
      <c r="J38" s="10">
        <v>8.5500000000000007</v>
      </c>
      <c r="K38" s="9">
        <v>14640</v>
      </c>
      <c r="L38" s="9">
        <v>834480</v>
      </c>
      <c r="M38" s="4"/>
    </row>
    <row r="39" spans="1:13" ht="15" customHeight="1" x14ac:dyDescent="0.25">
      <c r="A39" s="5" t="s">
        <v>161</v>
      </c>
      <c r="B39" s="6" t="s">
        <v>162</v>
      </c>
      <c r="C39" s="6" t="s">
        <v>17</v>
      </c>
      <c r="D39" s="7">
        <v>88</v>
      </c>
      <c r="E39" s="8" t="s">
        <v>18</v>
      </c>
      <c r="F39" s="8" t="s">
        <v>163</v>
      </c>
      <c r="G39" s="8" t="s">
        <v>164</v>
      </c>
      <c r="H39" s="8" t="s">
        <v>37</v>
      </c>
      <c r="I39" s="9">
        <v>13297.33</v>
      </c>
      <c r="J39" s="10">
        <v>10.039999999999999</v>
      </c>
      <c r="K39" s="9">
        <v>12200</v>
      </c>
      <c r="L39" s="9">
        <v>1073600</v>
      </c>
      <c r="M39" s="4"/>
    </row>
    <row r="40" spans="1:13" ht="15" customHeight="1" x14ac:dyDescent="0.25">
      <c r="A40" s="5" t="s">
        <v>165</v>
      </c>
      <c r="B40" s="6" t="s">
        <v>166</v>
      </c>
      <c r="C40" s="6" t="s">
        <v>17</v>
      </c>
      <c r="D40" s="7">
        <v>57</v>
      </c>
      <c r="E40" s="8" t="s">
        <v>18</v>
      </c>
      <c r="F40" s="8" t="s">
        <v>167</v>
      </c>
      <c r="G40" s="8" t="s">
        <v>168</v>
      </c>
      <c r="H40" s="8" t="s">
        <v>107</v>
      </c>
      <c r="I40" s="9">
        <v>29555</v>
      </c>
      <c r="J40" s="10">
        <v>23.03</v>
      </c>
      <c r="K40" s="9">
        <v>21960</v>
      </c>
      <c r="L40" s="9">
        <v>1251720</v>
      </c>
      <c r="M40" s="4"/>
    </row>
    <row r="41" spans="1:13" ht="15" customHeight="1" x14ac:dyDescent="0.25">
      <c r="A41" s="5" t="s">
        <v>169</v>
      </c>
      <c r="B41" s="6" t="s">
        <v>170</v>
      </c>
      <c r="C41" s="6" t="s">
        <v>17</v>
      </c>
      <c r="D41" s="7">
        <v>63</v>
      </c>
      <c r="E41" s="8" t="s">
        <v>18</v>
      </c>
      <c r="F41" s="8" t="s">
        <v>171</v>
      </c>
      <c r="G41" s="8" t="s">
        <v>172</v>
      </c>
      <c r="H41" s="8" t="s">
        <v>173</v>
      </c>
      <c r="I41" s="9">
        <v>46066.33</v>
      </c>
      <c r="J41" s="10">
        <v>21.59</v>
      </c>
      <c r="K41" s="9">
        <v>37500</v>
      </c>
      <c r="L41" s="9">
        <v>2362500</v>
      </c>
      <c r="M41" s="4"/>
    </row>
    <row r="42" spans="1:13" ht="15" customHeight="1" x14ac:dyDescent="0.25">
      <c r="A42" s="5" t="s">
        <v>174</v>
      </c>
      <c r="B42" s="6" t="s">
        <v>175</v>
      </c>
      <c r="C42" s="6" t="s">
        <v>17</v>
      </c>
      <c r="D42" s="7">
        <v>34</v>
      </c>
      <c r="E42" s="8" t="s">
        <v>18</v>
      </c>
      <c r="F42" s="8" t="s">
        <v>176</v>
      </c>
      <c r="G42" s="8" t="s">
        <v>177</v>
      </c>
      <c r="H42" s="8" t="s">
        <v>107</v>
      </c>
      <c r="I42" s="9">
        <v>29161.33</v>
      </c>
      <c r="J42" s="10">
        <v>24.39</v>
      </c>
      <c r="K42" s="9">
        <v>21960</v>
      </c>
      <c r="L42" s="9">
        <v>746640</v>
      </c>
      <c r="M42" s="4"/>
    </row>
    <row r="43" spans="1:13" ht="15" customHeight="1" x14ac:dyDescent="0.25">
      <c r="A43" s="5" t="s">
        <v>178</v>
      </c>
      <c r="B43" s="6" t="s">
        <v>179</v>
      </c>
      <c r="C43" s="6" t="s">
        <v>17</v>
      </c>
      <c r="D43" s="7">
        <v>54</v>
      </c>
      <c r="E43" s="8" t="s">
        <v>18</v>
      </c>
      <c r="F43" s="8" t="s">
        <v>180</v>
      </c>
      <c r="G43" s="8" t="s">
        <v>181</v>
      </c>
      <c r="H43" s="8" t="s">
        <v>182</v>
      </c>
      <c r="I43" s="9">
        <v>43666.67</v>
      </c>
      <c r="J43" s="10">
        <v>22.36</v>
      </c>
      <c r="K43" s="9">
        <v>37200</v>
      </c>
      <c r="L43" s="9">
        <v>2008800</v>
      </c>
      <c r="M43" s="4"/>
    </row>
    <row r="44" spans="1:13" ht="15" customHeight="1" x14ac:dyDescent="0.25">
      <c r="A44" s="5" t="s">
        <v>183</v>
      </c>
      <c r="B44" s="6" t="s">
        <v>184</v>
      </c>
      <c r="C44" s="6" t="s">
        <v>17</v>
      </c>
      <c r="D44" s="7">
        <v>54</v>
      </c>
      <c r="E44" s="8" t="s">
        <v>18</v>
      </c>
      <c r="F44" s="8" t="s">
        <v>96</v>
      </c>
      <c r="G44" s="8" t="s">
        <v>185</v>
      </c>
      <c r="H44" s="8" t="s">
        <v>143</v>
      </c>
      <c r="I44" s="9">
        <v>43900.67</v>
      </c>
      <c r="J44" s="10">
        <v>11.05</v>
      </c>
      <c r="K44" s="9">
        <v>39102</v>
      </c>
      <c r="L44" s="9">
        <v>2111508</v>
      </c>
      <c r="M44" s="4"/>
    </row>
    <row r="45" spans="1:13" ht="15" customHeight="1" x14ac:dyDescent="0.25">
      <c r="A45" s="5" t="s">
        <v>186</v>
      </c>
      <c r="B45" s="6" t="s">
        <v>187</v>
      </c>
      <c r="C45" s="6" t="s">
        <v>17</v>
      </c>
      <c r="D45" s="7">
        <v>54</v>
      </c>
      <c r="E45" s="8" t="s">
        <v>18</v>
      </c>
      <c r="F45" s="8" t="s">
        <v>111</v>
      </c>
      <c r="G45" s="8" t="s">
        <v>188</v>
      </c>
      <c r="H45" s="8" t="s">
        <v>32</v>
      </c>
      <c r="I45" s="9">
        <v>10513.33</v>
      </c>
      <c r="J45" s="10">
        <v>16.940000000000001</v>
      </c>
      <c r="K45" s="9">
        <v>8540</v>
      </c>
      <c r="L45" s="9">
        <v>461160</v>
      </c>
      <c r="M45" s="4"/>
    </row>
    <row r="46" spans="1:13" ht="15" customHeight="1" x14ac:dyDescent="0.25">
      <c r="A46" s="5" t="s">
        <v>189</v>
      </c>
      <c r="B46" s="6" t="s">
        <v>190</v>
      </c>
      <c r="C46" s="6" t="s">
        <v>17</v>
      </c>
      <c r="D46" s="7">
        <v>74</v>
      </c>
      <c r="E46" s="8" t="s">
        <v>18</v>
      </c>
      <c r="F46" s="8" t="s">
        <v>191</v>
      </c>
      <c r="G46" s="8" t="s">
        <v>74</v>
      </c>
      <c r="H46" s="8" t="s">
        <v>192</v>
      </c>
      <c r="I46" s="9">
        <v>2725</v>
      </c>
      <c r="J46" s="10">
        <v>30.27</v>
      </c>
      <c r="K46" s="9">
        <v>2100</v>
      </c>
      <c r="L46" s="9">
        <v>155400</v>
      </c>
      <c r="M46" s="4"/>
    </row>
    <row r="47" spans="1:13" ht="15" customHeight="1" x14ac:dyDescent="0.25">
      <c r="A47" s="5" t="s">
        <v>193</v>
      </c>
      <c r="B47" s="6" t="s">
        <v>194</v>
      </c>
      <c r="C47" s="6" t="s">
        <v>17</v>
      </c>
      <c r="D47" s="7">
        <v>54</v>
      </c>
      <c r="E47" s="8" t="s">
        <v>18</v>
      </c>
      <c r="F47" s="8" t="s">
        <v>176</v>
      </c>
      <c r="G47" s="8" t="s">
        <v>195</v>
      </c>
      <c r="H47" s="8" t="s">
        <v>196</v>
      </c>
      <c r="I47" s="9">
        <v>29793.33</v>
      </c>
      <c r="J47" s="10">
        <v>19.98</v>
      </c>
      <c r="K47" s="9">
        <v>24400</v>
      </c>
      <c r="L47" s="9">
        <v>1317600</v>
      </c>
      <c r="M47" s="4"/>
    </row>
    <row r="48" spans="1:13" s="13" customFormat="1" ht="15" customHeight="1" x14ac:dyDescent="0.25">
      <c r="A48" s="14"/>
      <c r="B48" s="14"/>
      <c r="C48" s="14"/>
      <c r="D48" s="14"/>
      <c r="E48" s="14"/>
      <c r="F48" s="15" t="s">
        <v>197</v>
      </c>
      <c r="G48" s="15" t="s">
        <v>198</v>
      </c>
      <c r="H48" s="15" t="s">
        <v>199</v>
      </c>
      <c r="I48" s="17">
        <f>SUM(I6:I47)</f>
        <v>872917.82999999984</v>
      </c>
      <c r="J48" s="16"/>
      <c r="K48" s="17">
        <f>SUM(K6:K47)</f>
        <v>735355.6</v>
      </c>
      <c r="L48" s="14"/>
      <c r="M48" s="4"/>
    </row>
    <row r="49" spans="1:12" ht="12.95" customHeight="1" x14ac:dyDescent="0.2">
      <c r="A49" s="29" t="s">
        <v>200</v>
      </c>
      <c r="B49" s="29"/>
      <c r="C49" s="29"/>
      <c r="D49" s="29"/>
      <c r="E49" s="29"/>
      <c r="F49" s="14"/>
      <c r="G49" s="14"/>
      <c r="H49" s="14"/>
      <c r="I49" s="14"/>
      <c r="J49" s="14"/>
      <c r="K49" s="14"/>
      <c r="L49" s="17">
        <f>SUM(L6:L48)</f>
        <v>34040208.200000003</v>
      </c>
    </row>
    <row r="50" spans="1:12" ht="11.1" customHeight="1" x14ac:dyDescent="0.2"/>
    <row r="51" spans="1:12" ht="11.1" customHeight="1" x14ac:dyDescent="0.2"/>
    <row r="52" spans="1:12" s="18" customFormat="1" ht="15" customHeight="1" x14ac:dyDescent="0.2">
      <c r="A52" s="19" t="s">
        <v>201</v>
      </c>
    </row>
    <row r="53" spans="1:12" s="20" customFormat="1" ht="38.1" customHeight="1" x14ac:dyDescent="0.2">
      <c r="A53" s="21" t="s">
        <v>2</v>
      </c>
      <c r="B53" s="30" t="s">
        <v>202</v>
      </c>
      <c r="C53" s="30"/>
      <c r="D53" s="30"/>
      <c r="E53" s="30"/>
      <c r="F53" s="31" t="s">
        <v>203</v>
      </c>
      <c r="G53" s="31"/>
      <c r="H53" s="31"/>
    </row>
    <row r="54" spans="1:12" ht="12.95" customHeight="1" x14ac:dyDescent="0.2">
      <c r="A54" s="22" t="s">
        <v>15</v>
      </c>
      <c r="B54" s="32" t="s">
        <v>204</v>
      </c>
      <c r="C54" s="32"/>
      <c r="D54" s="32"/>
      <c r="E54" s="32"/>
      <c r="F54" s="32" t="s">
        <v>205</v>
      </c>
      <c r="G54" s="32"/>
      <c r="H54" s="32"/>
    </row>
    <row r="55" spans="1:12" ht="12.95" customHeight="1" x14ac:dyDescent="0.2">
      <c r="A55" s="22" t="s">
        <v>22</v>
      </c>
      <c r="B55" s="32" t="s">
        <v>206</v>
      </c>
      <c r="C55" s="32"/>
      <c r="D55" s="32"/>
      <c r="E55" s="32"/>
      <c r="F55" s="32" t="s">
        <v>207</v>
      </c>
      <c r="G55" s="32"/>
      <c r="H55" s="32"/>
    </row>
    <row r="56" spans="1:12" ht="12.95" customHeight="1" x14ac:dyDescent="0.2">
      <c r="A56" s="22" t="s">
        <v>18</v>
      </c>
      <c r="B56" s="32" t="s">
        <v>208</v>
      </c>
      <c r="C56" s="32"/>
      <c r="D56" s="32"/>
      <c r="E56" s="32"/>
      <c r="F56" s="32" t="s">
        <v>205</v>
      </c>
      <c r="G56" s="32"/>
      <c r="H56" s="32"/>
    </row>
  </sheetData>
  <mergeCells count="20">
    <mergeCell ref="B55:E55"/>
    <mergeCell ref="F55:H55"/>
    <mergeCell ref="B56:E56"/>
    <mergeCell ref="F56:H56"/>
    <mergeCell ref="A49:E49"/>
    <mergeCell ref="B53:E53"/>
    <mergeCell ref="F53:H53"/>
    <mergeCell ref="B54:E54"/>
    <mergeCell ref="F54:H54"/>
    <mergeCell ref="A2:M2"/>
    <mergeCell ref="A4:A5"/>
    <mergeCell ref="B4:B5"/>
    <mergeCell ref="C4:C5"/>
    <mergeCell ref="D4:D5"/>
    <mergeCell ref="E4:E5"/>
    <mergeCell ref="F4:H4"/>
    <mergeCell ref="I4:I5"/>
    <mergeCell ref="J4:J5"/>
    <mergeCell ref="K4:K5"/>
    <mergeCell ref="L4:L5"/>
  </mergeCells>
  <pageMargins left="0.39370078740157483" right="0.39370078740157483" top="0.39370078740157483" bottom="0.39370078740157483" header="0" footer="0"/>
  <pageSetup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Чуракова Валентина Александровна</cp:lastModifiedBy>
  <dcterms:modified xsi:type="dcterms:W3CDTF">2026-08-18T09:26:39Z</dcterms:modified>
</cp:coreProperties>
</file>