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I:\По географии\УФПС Свердловской области\АУФ\Проекты\Информация по закупкам\ДОКУМЕНТАЦИИ 2026\Ценовой отбор\УФПС Оренбургской области\11263. Оказание услуг по пред. и послерейсовому МО\"/>
    </mc:Choice>
  </mc:AlternateContent>
  <xr:revisionPtr revIDLastSave="0" documentId="13_ncr:1_{83295361-330D-481C-B1CA-51C591BD2450}" xr6:coauthVersionLast="47" xr6:coauthVersionMax="47" xr10:uidLastSave="{00000000-0000-0000-0000-000000000000}"/>
  <bookViews>
    <workbookView xWindow="7284" yWindow="1320" windowWidth="15408" windowHeight="9636" xr2:uid="{00000000-000D-0000-FFFF-FFFF00000000}"/>
  </bookViews>
  <sheets>
    <sheet name="РНМЦ" sheetId="2" r:id="rId1"/>
  </sheets>
  <definedNames>
    <definedName name="_xlnm.Print_Area" localSheetId="0">РНМЦ!$A$1:$L$7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L5" i="2" l="1"/>
  <c r="L6" i="2"/>
  <c r="K5" i="2"/>
  <c r="I5" i="2"/>
  <c r="L7" i="2" l="1"/>
  <c r="I6" i="2"/>
  <c r="K6" i="2" l="1"/>
</calcChain>
</file>

<file path=xl/sharedStrings.xml><?xml version="1.0" encoding="utf-8"?>
<sst xmlns="http://schemas.openxmlformats.org/spreadsheetml/2006/main" count="21" uniqueCount="20">
  <si>
    <t>№</t>
  </si>
  <si>
    <t>Наименование товара,технические характеристики</t>
  </si>
  <si>
    <t>Единица измерения</t>
  </si>
  <si>
    <t>Количество источников ценовой информации</t>
  </si>
  <si>
    <t>Цены поставщиков (исполнителей, подрядчиков) за единицу товара (работы, услуги), рублей</t>
  </si>
  <si>
    <t>Коэффициент вариации цен V (%)</t>
  </si>
  <si>
    <t xml:space="preserve">Источник №1
</t>
  </si>
  <si>
    <t xml:space="preserve">Источник №2 
</t>
  </si>
  <si>
    <t>Минимальное значение НМЦ товаров, работ, услуг, руб.</t>
  </si>
  <si>
    <t xml:space="preserve">Источник №3 
</t>
  </si>
  <si>
    <t>Предрейсовый медицинский осмотр водителей</t>
  </si>
  <si>
    <t>Послерейсовый медицинский осмотр водителей</t>
  </si>
  <si>
    <t xml:space="preserve">Оказание услуг по предрейсовому и послерейсовому медицинскому осмотру водителей АТП города Оренбурга для нужд УФПС Оренбургской области. </t>
  </si>
  <si>
    <t>Приложение к части V</t>
  </si>
  <si>
    <t>Итого НМЦ договора, рублей, включая НДС в размере ставки, определенной в главе 21 Налогового кодекса Российской Федерации</t>
  </si>
  <si>
    <t xml:space="preserve"> РАСЧЕТ НАЧАЛЬНОЙ (МАКСИМАЛЬНОЙ) ЦЕНЫ ДОГОВОРА</t>
  </si>
  <si>
    <t>Условная единица (осмотр)</t>
  </si>
  <si>
    <t>Количество</t>
  </si>
  <si>
    <t>Среднее значение цены за единицу, рублей</t>
  </si>
  <si>
    <t>НМЦ за единицу,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</si>
</sst>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General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164" fontId="2" fillId="0" borderId="0"/>
  </cellStyleXfs>
  <cellXfs count="27">
    <xf numFmtId="0" fontId="0" fillId="0" borderId="0" xfId="0"/>
    <xf numFmtId="0" fontId="3" fillId="0" borderId="0" xfId="0" applyFont="1"/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top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3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3" fontId="6" fillId="0" borderId="1" xfId="0" applyNumberFormat="1" applyFont="1" applyFill="1" applyBorder="1" applyAlignment="1">
      <alignment horizontal="center" vertical="center"/>
    </xf>
    <xf numFmtId="164" fontId="5" fillId="0" borderId="1" xfId="2" applyFont="1" applyFill="1" applyBorder="1" applyAlignment="1">
      <alignment horizontal="center" vertical="center" wrapText="1"/>
    </xf>
    <xf numFmtId="4" fontId="3" fillId="0" borderId="1" xfId="0" applyNumberFormat="1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right" vertical="center"/>
    </xf>
    <xf numFmtId="0" fontId="3" fillId="0" borderId="4" xfId="0" applyFont="1" applyBorder="1" applyAlignment="1">
      <alignment horizontal="right" vertical="center"/>
    </xf>
    <xf numFmtId="4" fontId="4" fillId="2" borderId="5" xfId="0" applyNumberFormat="1" applyFont="1" applyFill="1" applyBorder="1" applyAlignment="1">
      <alignment vertical="center"/>
    </xf>
    <xf numFmtId="0" fontId="3" fillId="0" borderId="0" xfId="0" applyFont="1" applyAlignment="1">
      <alignment horizontal="center"/>
    </xf>
    <xf numFmtId="0" fontId="0" fillId="0" borderId="2" xfId="0" applyBorder="1" applyAlignment="1">
      <alignment vertical="center"/>
    </xf>
    <xf numFmtId="0" fontId="3" fillId="0" borderId="2" xfId="0" applyFont="1" applyBorder="1" applyAlignment="1">
      <alignment vertical="center"/>
    </xf>
  </cellXfs>
  <cellStyles count="3">
    <cellStyle name="Excel Built-in Normal" xfId="2" xr:uid="{00000000-0005-0000-0000-000000000000}"/>
    <cellStyle name="Обычный" xfId="0" builtinId="0"/>
    <cellStyle name="Обычный 2" xfId="1" xr:uid="{00000000-0005-0000-0000-000002000000}"/>
  </cellStyles>
  <dxfs count="0"/>
  <tableStyles count="0" defaultTableStyle="TableStyleMedium2" defaultPivotStyle="PivotStyleLight16"/>
  <colors>
    <mruColors>
      <color rgb="FFFF99FF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7"/>
  <sheetViews>
    <sheetView tabSelected="1" topLeftCell="D4" zoomScale="80" zoomScaleNormal="80" zoomScaleSheetLayoutView="55" zoomScalePageLayoutView="50" workbookViewId="0">
      <selection activeCell="A7" sqref="A7:K7"/>
    </sheetView>
  </sheetViews>
  <sheetFormatPr defaultColWidth="9" defaultRowHeight="15.75" x14ac:dyDescent="0.25"/>
  <cols>
    <col min="1" max="1" width="9.140625" style="1" bestFit="1" customWidth="1"/>
    <col min="2" max="2" width="33.5703125" style="1" customWidth="1"/>
    <col min="3" max="3" width="24.42578125" style="24" customWidth="1"/>
    <col min="4" max="4" width="19.28515625" style="1" customWidth="1"/>
    <col min="5" max="5" width="19.7109375" style="1" customWidth="1"/>
    <col min="6" max="8" width="15.85546875" style="1" customWidth="1"/>
    <col min="9" max="9" width="18.28515625" style="1" customWidth="1"/>
    <col min="10" max="10" width="16.5703125" style="1" customWidth="1"/>
    <col min="11" max="11" width="18.28515625" style="1" customWidth="1"/>
    <col min="12" max="12" width="21.42578125" style="1" customWidth="1"/>
    <col min="13" max="16384" width="9" style="1"/>
  </cols>
  <sheetData>
    <row r="1" spans="1:12" ht="65.25" customHeight="1" x14ac:dyDescent="0.25">
      <c r="C1" s="2" t="s">
        <v>15</v>
      </c>
      <c r="D1" s="2"/>
      <c r="E1" s="2"/>
      <c r="F1" s="2"/>
      <c r="G1" s="2"/>
      <c r="H1" s="2"/>
      <c r="I1" s="2"/>
      <c r="J1" s="3"/>
      <c r="K1" s="4" t="s">
        <v>13</v>
      </c>
      <c r="L1" s="4"/>
    </row>
    <row r="2" spans="1:12" s="5" customFormat="1" ht="36" customHeight="1" x14ac:dyDescent="0.25">
      <c r="A2" s="26" t="s">
        <v>12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</row>
    <row r="3" spans="1:12" ht="76.5" customHeight="1" x14ac:dyDescent="0.25">
      <c r="A3" s="6" t="s">
        <v>0</v>
      </c>
      <c r="B3" s="7" t="s">
        <v>1</v>
      </c>
      <c r="C3" s="7" t="s">
        <v>2</v>
      </c>
      <c r="D3" s="7" t="s">
        <v>17</v>
      </c>
      <c r="E3" s="7" t="s">
        <v>3</v>
      </c>
      <c r="F3" s="8" t="s">
        <v>4</v>
      </c>
      <c r="G3" s="9"/>
      <c r="H3" s="9"/>
      <c r="I3" s="10" t="s">
        <v>18</v>
      </c>
      <c r="J3" s="11" t="s">
        <v>19</v>
      </c>
      <c r="K3" s="10" t="s">
        <v>5</v>
      </c>
      <c r="L3" s="10" t="s">
        <v>8</v>
      </c>
    </row>
    <row r="4" spans="1:12" ht="31.5" x14ac:dyDescent="0.25">
      <c r="A4" s="6"/>
      <c r="B4" s="7"/>
      <c r="C4" s="7"/>
      <c r="D4" s="7"/>
      <c r="E4" s="7"/>
      <c r="F4" s="12" t="s">
        <v>6</v>
      </c>
      <c r="G4" s="12" t="s">
        <v>7</v>
      </c>
      <c r="H4" s="12" t="s">
        <v>9</v>
      </c>
      <c r="I4" s="10"/>
      <c r="J4" s="13"/>
      <c r="K4" s="10"/>
      <c r="L4" s="10"/>
    </row>
    <row r="5" spans="1:12" s="5" customFormat="1" ht="31.5" x14ac:dyDescent="0.25">
      <c r="A5" s="14">
        <v>1</v>
      </c>
      <c r="B5" s="15" t="s">
        <v>10</v>
      </c>
      <c r="C5" s="16" t="s">
        <v>16</v>
      </c>
      <c r="D5" s="17">
        <v>29380</v>
      </c>
      <c r="E5" s="18">
        <v>3</v>
      </c>
      <c r="F5" s="19">
        <v>65</v>
      </c>
      <c r="G5" s="19">
        <v>75</v>
      </c>
      <c r="H5" s="19">
        <v>80</v>
      </c>
      <c r="I5" s="20">
        <f>(F5+G5+H5)/3</f>
        <v>73.333333333333329</v>
      </c>
      <c r="J5" s="19">
        <v>65</v>
      </c>
      <c r="K5" s="20">
        <f>STDEV(F5:H5)/AVERAGE(F5:H5)*100</f>
        <v>10.414944761263275</v>
      </c>
      <c r="L5" s="20">
        <f>D5*J5</f>
        <v>1909700</v>
      </c>
    </row>
    <row r="6" spans="1:12" s="5" customFormat="1" ht="31.5" x14ac:dyDescent="0.25">
      <c r="A6" s="14">
        <v>2</v>
      </c>
      <c r="B6" s="15" t="s">
        <v>11</v>
      </c>
      <c r="C6" s="16" t="s">
        <v>16</v>
      </c>
      <c r="D6" s="17">
        <v>260</v>
      </c>
      <c r="E6" s="18">
        <v>3</v>
      </c>
      <c r="F6" s="19">
        <v>65</v>
      </c>
      <c r="G6" s="19">
        <v>75</v>
      </c>
      <c r="H6" s="19">
        <v>80</v>
      </c>
      <c r="I6" s="20">
        <f>(F6+G6+H6)/3</f>
        <v>73.333333333333329</v>
      </c>
      <c r="J6" s="19">
        <v>65</v>
      </c>
      <c r="K6" s="20">
        <f>STDEV(F6:H6)/AVERAGE(F6:H6)*100</f>
        <v>10.414944761263275</v>
      </c>
      <c r="L6" s="20">
        <f>D6*J6</f>
        <v>16900</v>
      </c>
    </row>
    <row r="7" spans="1:12" s="5" customFormat="1" ht="42" customHeight="1" x14ac:dyDescent="0.25">
      <c r="A7" s="21" t="s">
        <v>14</v>
      </c>
      <c r="B7" s="22"/>
      <c r="C7" s="22"/>
      <c r="D7" s="22"/>
      <c r="E7" s="22"/>
      <c r="F7" s="22"/>
      <c r="G7" s="22"/>
      <c r="H7" s="22"/>
      <c r="I7" s="22"/>
      <c r="J7" s="22"/>
      <c r="K7" s="22"/>
      <c r="L7" s="23">
        <f>L5+L6</f>
        <v>1926600</v>
      </c>
    </row>
  </sheetData>
  <mergeCells count="14">
    <mergeCell ref="D3:D4"/>
    <mergeCell ref="E3:E4"/>
    <mergeCell ref="B3:B4"/>
    <mergeCell ref="L3:L4"/>
    <mergeCell ref="A7:K7"/>
    <mergeCell ref="K1:L1"/>
    <mergeCell ref="A3:A4"/>
    <mergeCell ref="C1:I1"/>
    <mergeCell ref="I3:I4"/>
    <mergeCell ref="K3:K4"/>
    <mergeCell ref="J3:J4"/>
    <mergeCell ref="C3:C4"/>
    <mergeCell ref="F3:H3"/>
    <mergeCell ref="A2:L2"/>
  </mergeCells>
  <pageMargins left="0.7" right="0.7" top="0.75" bottom="0.75" header="0.3" footer="0.3"/>
  <pageSetup paperSize="9" scale="5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РНМЦ</vt:lpstr>
      <vt:lpstr>РНМЦ!Область_печати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Потапов Александр Викторович</dc:creator>
  <cp:lastModifiedBy>Дылдина Юлия Витальевна</cp:lastModifiedBy>
  <cp:lastPrinted>2026-07-29T06:19:06Z</cp:lastPrinted>
  <dcterms:created xsi:type="dcterms:W3CDTF">2019-06-04T05:05:16Z</dcterms:created>
  <dcterms:modified xsi:type="dcterms:W3CDTF">2026-08-24T15:08:07Z</dcterms:modified>
</cp:coreProperties>
</file>