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1mopsfs01.main.russianpost.ru\R77\Контрактный отдел\Внутренние документы\Группа 1\Работа\2. Закупочные процедуры\ЗП-26-24054 ТО отопительных систем Орел\Публикация (договор)\"/>
    </mc:Choice>
  </mc:AlternateContent>
  <xr:revisionPtr revIDLastSave="0" documentId="13_ncr:1_{53B27107-17B1-48D0-A416-9C473168787C}" xr6:coauthVersionLast="47" xr6:coauthVersionMax="47" xr10:uidLastSave="{00000000-0000-0000-0000-000000000000}"/>
  <bookViews>
    <workbookView xWindow="2805" yWindow="1485" windowWidth="24480" windowHeight="1287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7" i="1" l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L6" i="1"/>
  <c r="J6" i="1"/>
  <c r="I6" i="1"/>
  <c r="K6" i="1"/>
</calcChain>
</file>

<file path=xl/sharedStrings.xml><?xml version="1.0" encoding="utf-8"?>
<sst xmlns="http://schemas.openxmlformats.org/spreadsheetml/2006/main" count="476" uniqueCount="251">
  <si>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</si>
  <si>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Выполнение работ по техническому обслуживанию отопительных систем для нужд УФПС Орловской области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</si>
  <si>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</si>
  <si>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</si>
  <si>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</si>
  <si>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</si>
  <si>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</si>
  <si>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</si>
  <si>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руб.</t>
  </si>
  <si>
    <t>Коэффициент вариации, %</t>
  </si>
  <si>
    <t>Минимальная цена за единицу ТРУ, руб.</t>
  </si>
  <si>
    <t>Начальная (максимальная) цена, руб.*</t>
  </si>
  <si>
    <t>Источник №1</t>
  </si>
  <si>
    <t>Источник №2</t>
  </si>
  <si>
    <t>Источник №3</t>
  </si>
  <si>
    <t>1</t>
  </si>
  <si>
    <t>ТО отопительной системы и системы теплоучета Верховского почтамта</t>
  </si>
  <si>
    <t>Условная единица</t>
  </si>
  <si>
    <t>3</t>
  </si>
  <si>
    <t>2</t>
  </si>
  <si>
    <t>ТО АОГВ -23/2 20 219 74 и отопительной системы ОПС Русский брод</t>
  </si>
  <si>
    <t>ТО АОГВ -11-5 комфорт и отопительной системы ОПС Туровка</t>
  </si>
  <si>
    <t>4</t>
  </si>
  <si>
    <t>ТО электрокотла ЭВПМ-6 и отопительной системы ОПС Скорятино</t>
  </si>
  <si>
    <t>5</t>
  </si>
  <si>
    <t>ТО электрокотла ЭВПМ-6 отопительной системы ОПС Нижний Жерновец</t>
  </si>
  <si>
    <t>6</t>
  </si>
  <si>
    <t>ТО газового котла (марка неизвестна) и отопительной системы ОПС Скородное</t>
  </si>
  <si>
    <t>7</t>
  </si>
  <si>
    <t>ТО электрокотла ЭВПМ – 3 кВт УХЛ 4 отопительной системы ОПС Верхняя залегощь</t>
  </si>
  <si>
    <t>8</t>
  </si>
  <si>
    <t>ТО электрокотла ЭВПМ -6 кВт УХЛ 4 и отопительной системы ОПС Корсунь</t>
  </si>
  <si>
    <t>9</t>
  </si>
  <si>
    <t>ТО электрокотла Куппер Спутник 3 кВт  и отопительной системы ОПС Васильевский</t>
  </si>
  <si>
    <t>10</t>
  </si>
  <si>
    <t>ТО электрокотла ЭВПМ 9 кВт и отопительной системы ОПС Теляжье</t>
  </si>
  <si>
    <t>11</t>
  </si>
  <si>
    <t>ТО газового котла Arderia ESR 30 и отопительной системы ОПС Хомутово</t>
  </si>
  <si>
    <t>12</t>
  </si>
  <si>
    <t>ТО электрокотла NAVIEN и отопительной системы ОПС Дементьевка</t>
  </si>
  <si>
    <t>13</t>
  </si>
  <si>
    <t>ТО электрокотла ЭВАН и отопительной системы ОПС Косарево</t>
  </si>
  <si>
    <t>14</t>
  </si>
  <si>
    <t>ТО газового котла АОГВ-23,2 -2 и отопительной системы ОПС Бегичево</t>
  </si>
  <si>
    <t>15</t>
  </si>
  <si>
    <t>ТО газового котла АОГВ-23,2-3 и отопительной системы ОПС Зверево-Бакулино</t>
  </si>
  <si>
    <t>16</t>
  </si>
  <si>
    <t>ТО газового котла АОГВ - 29 Жуковский и отопительной системы ОПС Красная Заря</t>
  </si>
  <si>
    <t>17</t>
  </si>
  <si>
    <t>ТО АОГВ -17 и отопительной системы ОПС Березовка</t>
  </si>
  <si>
    <t>18</t>
  </si>
  <si>
    <t>ТО самодельного бойлера с тенами 380вольт и отопительной системы ОПС Верхососенье</t>
  </si>
  <si>
    <t>19</t>
  </si>
  <si>
    <t>ТО АОГВ-23,2 и отопительной системы ОПС Дросково</t>
  </si>
  <si>
    <t>20</t>
  </si>
  <si>
    <t>ТО газового котла АОГВ-23,2-3 Жуковский и отопительной системы ОПС Покровское2</t>
  </si>
  <si>
    <t>21</t>
  </si>
  <si>
    <t>ТО КСТГ-101 и отопительной системы ОПС Успенское</t>
  </si>
  <si>
    <t>22</t>
  </si>
  <si>
    <t>ТО КСТГ-10 и отопительной системы ОПС Хаустово</t>
  </si>
  <si>
    <t>23</t>
  </si>
  <si>
    <t>ТО отопительной системы  и системы теплоучета Залегощенского почтамта и гаража</t>
  </si>
  <si>
    <t>24</t>
  </si>
  <si>
    <t>ТО АОГВ-11 и отопительной системы ОПС Сетуха</t>
  </si>
  <si>
    <t>25</t>
  </si>
  <si>
    <t>ТО электрокотла NAVIEN и отопительной системы ОПС Золотарево</t>
  </si>
  <si>
    <t>26</t>
  </si>
  <si>
    <t>ТО АОГВ-23,2 (2 шт.) и отопительной системы ОПС Моховое</t>
  </si>
  <si>
    <t>27</t>
  </si>
  <si>
    <t>ТО котла Arderia D24 и отопительной системы ОПС Корсаково</t>
  </si>
  <si>
    <t>28</t>
  </si>
  <si>
    <t>ТО электрокотла ЭВПМ -4,5 кВт УХЛ 4 и отопительной системы ОПС Парамоново</t>
  </si>
  <si>
    <t>29</t>
  </si>
  <si>
    <t>ТО электрокотла ЭВПМ -6 кВт УХЛ 4 и  отопительной системы ОПС Новомихайловка</t>
  </si>
  <si>
    <t>30</t>
  </si>
  <si>
    <t>ТО котла ИШМА 31,5-2 шт., химводоподготовительного оборудования «Елка», отопительной системы ОПС Новосиль</t>
  </si>
  <si>
    <t>31</t>
  </si>
  <si>
    <t>ТО NAVIEN KDC-251MV1 и отопительной системы ОПС Котовка</t>
  </si>
  <si>
    <t>32</t>
  </si>
  <si>
    <t>ТО АОГВ-11,6-3-94232 и отопительной системы ОПС Кутафино</t>
  </si>
  <si>
    <t>33</t>
  </si>
  <si>
    <t>ТО котла NAVIEN KDV-150GA и отопительной системы ОПС Шоссе</t>
  </si>
  <si>
    <t>34</t>
  </si>
  <si>
    <t>ТО электрокотла Эван NEXT-7 и отопительной системы ОПС Атяевка</t>
  </si>
  <si>
    <t>35</t>
  </si>
  <si>
    <t>ТО котла Navien KDC 251MV 1.5 и отопительной системы ОПС Нижнее Муханово</t>
  </si>
  <si>
    <t>36</t>
  </si>
  <si>
    <t>ТО отопительной системы и системы теплоучета ОПС Дмитровск</t>
  </si>
  <si>
    <t>37</t>
  </si>
  <si>
    <t>ТО электрокотла Куппер Спутник 6 кВт и отопительной системы ОПС Алешинка</t>
  </si>
  <si>
    <t>38</t>
  </si>
  <si>
    <t>ТО отопительной системы (центральной) Ливенского почтамта</t>
  </si>
  <si>
    <t>39</t>
  </si>
  <si>
    <t>ТО АОГВ-11 и отопительной системы ОПС Ливны-7</t>
  </si>
  <si>
    <t>40</t>
  </si>
  <si>
    <t>ТО АОГВ-11 и отопительной системы ОПС Воротынск</t>
  </si>
  <si>
    <t>41</t>
  </si>
  <si>
    <t>ТО АОГВ-11 и отопительной системы ОПС Троицкое</t>
  </si>
  <si>
    <t>42</t>
  </si>
  <si>
    <t>ТО УГОП-16 (горелка в печи) и отопительной системы ОПС Крутое (303802)</t>
  </si>
  <si>
    <t>43</t>
  </si>
  <si>
    <t>ТО электрокотла ЭВАН-7 и отопительной системы ОПС Круглое</t>
  </si>
  <si>
    <t>44</t>
  </si>
  <si>
    <t>ТО электрокотла ЭВАН-7 и отопительной системы ОПС Петровка</t>
  </si>
  <si>
    <t>45</t>
  </si>
  <si>
    <t>ТО АОГВ-11 и отопительной системы ОПС Дубровка</t>
  </si>
  <si>
    <t>46</t>
  </si>
  <si>
    <t>ТО АОГВ-11 и отопительной системы ОПС Тим</t>
  </si>
  <si>
    <t>47</t>
  </si>
  <si>
    <t>ТО электрокотла MEB 5-12 (12 кВт) и отопительной системы ОПС Вышнее Ольшаное</t>
  </si>
  <si>
    <t>48</t>
  </si>
  <si>
    <t>ТО электрокотла ЭВПМ – 9 кВт УХЛ 4 и отопительной системы ОПС Козьма-Демьяновское</t>
  </si>
  <si>
    <t>49</t>
  </si>
  <si>
    <t>ТО отопительной системы (центральной) Малоархангельского почтамта</t>
  </si>
  <si>
    <t>50</t>
  </si>
  <si>
    <t>ТО котла Navien KDB 150/116GA  и отопительной системы ОПС Станция Малоархангельск</t>
  </si>
  <si>
    <t>51</t>
  </si>
  <si>
    <t>ТО котла КСГ-10,0 и отопительной системы ОПС Губкино</t>
  </si>
  <si>
    <t>52</t>
  </si>
  <si>
    <t>ТО электрокотла ЭВАН 6 кВт и отопительной системы ОПС Луковец</t>
  </si>
  <si>
    <t>53</t>
  </si>
  <si>
    <t>ТО электрокотла ЭВАН-7 и отопительной системы ОПС Каменка</t>
  </si>
  <si>
    <t>54</t>
  </si>
  <si>
    <t>ТО электрокотла ЭВПМ 4,5 кВт и отопительной системы ОПС Новая стройка</t>
  </si>
  <si>
    <t>55</t>
  </si>
  <si>
    <t>ТО электрокотла ЭВПМ -3 кВт УХЛ 4 и отопительной системы ОПС Гнилая плота</t>
  </si>
  <si>
    <t>56</t>
  </si>
  <si>
    <t>ТО электрокотла ЭВПМ -4,5 кВт УХЛ 4 и отопительной системы ОПС Первая Ивань</t>
  </si>
  <si>
    <t>57</t>
  </si>
  <si>
    <t>ТО электрокотла ЭВПМ - 9 кВт УХЛ 4 и отопительной системы ОПС Хитрово</t>
  </si>
  <si>
    <t>58</t>
  </si>
  <si>
    <t>ТО котлов «Ишма 31,5», «Ишма 40», «Ишма 80» (3 шт.), химводоподготовительного оборудования, отопительной системы ОПС Глазуновка</t>
  </si>
  <si>
    <t>59</t>
  </si>
  <si>
    <t>ТО электрокотла ЭВАН-7 и отопительной системы ОПС Гремячево</t>
  </si>
  <si>
    <t>60</t>
  </si>
  <si>
    <t>ТО электрокотла ЭВАН-7 и отопительной системы ОПС Ловчиково</t>
  </si>
  <si>
    <t>61</t>
  </si>
  <si>
    <t>ТО электрокотла Электромаш 6 кВт и отопительной системы ОПС Новополево</t>
  </si>
  <si>
    <t>62</t>
  </si>
  <si>
    <t>ТО АОГВ-11 и отопительной системы ОПС Крутое (303400)</t>
  </si>
  <si>
    <t>63</t>
  </si>
  <si>
    <t>ТО котла КСТГ-10 (уголь-газ) и отопительной системы ОПС Яковка</t>
  </si>
  <si>
    <t>64</t>
  </si>
  <si>
    <t>ТО УГОП-16 (горелка в печи) и отопительной системы ОПС Клевцово</t>
  </si>
  <si>
    <t>65</t>
  </si>
  <si>
    <t>ТО  УГОП-16 (горелка в печи) и отопительной системы ОПС Маркино</t>
  </si>
  <si>
    <t>66</t>
  </si>
  <si>
    <t>ТО котла Житомир-М (АОГВ-7М) и отопительной системы ОПС Знаменское (303416)</t>
  </si>
  <si>
    <t>67</t>
  </si>
  <si>
    <t>ТО электрокотла NAVIEN и отопительной системы ОПС Мисайлово</t>
  </si>
  <si>
    <t>68</t>
  </si>
  <si>
    <t>ТО электрокотла ЭВАН-7 и отопительной системы ОПС Дровосечное</t>
  </si>
  <si>
    <t>69</t>
  </si>
  <si>
    <t>ТО котла АОГВ-8 и отопительной системы ОПС Козьминское</t>
  </si>
  <si>
    <t>70</t>
  </si>
  <si>
    <t>ТО электрокотла ЭВПМ -6 кВт УХЛ 4 и отопительной системы ОПС Хотетово</t>
  </si>
  <si>
    <t>71</t>
  </si>
  <si>
    <t>ТО электрокотла ЭВПМ -6 кВт УХЛ 4 и отопительной системы ОПС Никольское</t>
  </si>
  <si>
    <t>72</t>
  </si>
  <si>
    <t>ТО отопительной системы (центральной) ОПС Мценск-1</t>
  </si>
  <si>
    <t>73</t>
  </si>
  <si>
    <t>ТО отопительной системы (центральной) ОПС Мценск-5</t>
  </si>
  <si>
    <t>74</t>
  </si>
  <si>
    <t>ТО АОГВ-11,6 и отопительной системы ОПС Первый Воин</t>
  </si>
  <si>
    <t>75</t>
  </si>
  <si>
    <t>ТО АОГВ-11,5 Комфорт ГОСТ 20219-74 и отопительной системы ОПС Глазуново</t>
  </si>
  <si>
    <t>76</t>
  </si>
  <si>
    <t>ТО электрокотла ARDERIA E6 и отопительной системы ОПС Тельчье</t>
  </si>
  <si>
    <t>77</t>
  </si>
  <si>
    <t>ТО электрокотла ЭВПМ -3 кВт УХЛ 4 и отопительной системы ОПС Башкатово</t>
  </si>
  <si>
    <t>78</t>
  </si>
  <si>
    <t>ТО газового котла Хопер-80 (2 шт.), химводоподготовительного оборудования, отопительной системы ОПС Болхов</t>
  </si>
  <si>
    <t>79</t>
  </si>
  <si>
    <t>ТО газового котла NAVIEN и отопительной системы ОПС Новый Синец</t>
  </si>
  <si>
    <t>80</t>
  </si>
  <si>
    <t>ТО электрокотла ЭВПМ 4,5 кВт и отопительной системы ОПС Борилово</t>
  </si>
  <si>
    <t>81</t>
  </si>
  <si>
    <t>ТО электрокотла ЭВПМ -6 кВт УХЛ 4 и отопительной системы ОПС Середичи</t>
  </si>
  <si>
    <t>82</t>
  </si>
  <si>
    <t>ТО электрокотла ЭВПМ – 6 кВт УХЛ 4 и отопительной системы ОПС Щербовский</t>
  </si>
  <si>
    <t>83</t>
  </si>
  <si>
    <t>ТО электрокотла ЭВПМ – 4,5 кВт УХЛ 4 и отопительной системы ОПС Гнездилово (303161)</t>
  </si>
  <si>
    <t>84</t>
  </si>
  <si>
    <t>ТО отопительной системы Транспортного цеха</t>
  </si>
  <si>
    <t>85</t>
  </si>
  <si>
    <t>ТО отопительной системы и системы теплоучета Орловского МСЦ</t>
  </si>
  <si>
    <t>86</t>
  </si>
  <si>
    <t>ТО котлов (2 шт), ХВО, тепломеханическое оборудование, вентиляционной системы, оборудования защиты и безопасности,КИП, отопительной системы УФПС, Орловского почтамта</t>
  </si>
  <si>
    <t>87</t>
  </si>
  <si>
    <t>ТО АОГВ-8 и отопительной системы ОПС 302012</t>
  </si>
  <si>
    <t>88</t>
  </si>
  <si>
    <t>ТО АОГВ-11,6 и отопительной системы ОПС 302019</t>
  </si>
  <si>
    <t>89</t>
  </si>
  <si>
    <t>ТО АОГВ-11,6-3 и отопительной системы ОПС 302031</t>
  </si>
  <si>
    <t>90</t>
  </si>
  <si>
    <t>ТО АОГВ-11,6 и отопительной системы ОПС Дубовая Роща</t>
  </si>
  <si>
    <t>91</t>
  </si>
  <si>
    <t>ТО котла Мимакс КСГ-10 и отопительной системы ОПС Куликовский</t>
  </si>
  <si>
    <t>92</t>
  </si>
  <si>
    <t>ТО котла Мимакс КСГ-10 и отопительной системы ОПС Путимец</t>
  </si>
  <si>
    <t>93</t>
  </si>
  <si>
    <t>ТО АОГВ-11,6 и отопительной системы ОПС Становой Колодезь</t>
  </si>
  <si>
    <t>94</t>
  </si>
  <si>
    <t>ТО электрокотла Ермак-3 и отопительной системы ОПС Ивановское</t>
  </si>
  <si>
    <t>95</t>
  </si>
  <si>
    <t>ТО электрокотла Protherm (6K) и отопительной системы ОПС Становое</t>
  </si>
  <si>
    <t>96</t>
  </si>
  <si>
    <t>ТО электрокотла NAVIEN и отопительной системы ОПС Калинино</t>
  </si>
  <si>
    <t>97</t>
  </si>
  <si>
    <t>ТО электрокотла ЭВАН-12 и отопительной системы ОПС Звягинки</t>
  </si>
  <si>
    <t>98</t>
  </si>
  <si>
    <t>ТО электрокотла Ермак 3 кВт и отопительной системы ОПС Плещеево</t>
  </si>
  <si>
    <t>99</t>
  </si>
  <si>
    <t>ТО электрокотла Интойс-106 5 кВт и отопительной системы ОПС Нижняя Калиновка</t>
  </si>
  <si>
    <t>100</t>
  </si>
  <si>
    <t>ТО электрокотла Arderia E4 и отопительной системы ОПС Маслово</t>
  </si>
  <si>
    <t>101</t>
  </si>
  <si>
    <t>ТО газового коаксиального котла Navien Deluxe S 24 кВт и отопительной системы ОПС Знаменское (303100)</t>
  </si>
  <si>
    <t>102</t>
  </si>
  <si>
    <t>ТО электрокотла NAVIEN и отопительной системы ОПС Ждимир</t>
  </si>
  <si>
    <t>103</t>
  </si>
  <si>
    <t>ТО электрокотла ЭВПМ -6 кВт УХЛ 4 и отопительной системы ОПС Гнездилово (303104)</t>
  </si>
  <si>
    <t>104</t>
  </si>
  <si>
    <t>ТО котла КСТГ-25 и отопительной системы ОПС Хотынец</t>
  </si>
  <si>
    <t>105</t>
  </si>
  <si>
    <t>ТО котла КСТГ-10-2 и отопительной системы ОПС Богородицкое</t>
  </si>
  <si>
    <t>106</t>
  </si>
  <si>
    <t>ТО системы теплоучета и отопительной системы ОПС Нарышкино</t>
  </si>
  <si>
    <t>107</t>
  </si>
  <si>
    <t>ТО электрокотла Zerten SE-6 и отопительной системы ОПС Ясная поляна</t>
  </si>
  <si>
    <t>108</t>
  </si>
  <si>
    <t>ТО системы теплоучета и отопительной системы ОПС Шаблыкино</t>
  </si>
  <si>
    <t>109</t>
  </si>
  <si>
    <t>ТО электрокотла Ермак-Б 3кВт и отопительной системы ОПС Герасимово</t>
  </si>
  <si>
    <t>110</t>
  </si>
  <si>
    <t>ТО АОГВ-35 Ростов и отопительной системы ОПС Сосково</t>
  </si>
  <si>
    <t>111</t>
  </si>
  <si>
    <t>ТО КСТГ-10 и отопительной системы ОПС Гнилое Болото</t>
  </si>
  <si>
    <t>5 080 366,50</t>
  </si>
  <si>
    <t>5 493 400,00</t>
  </si>
  <si>
    <t>ИТОГО НМЦ, руб. с НДС*:</t>
  </si>
  <si>
    <t>* в том числе НДС по применимой ставке в соответствии с законодательством Российской Федерации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</si>
  <si>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</si>
  <si>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</si>
  <si>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</si>
  <si>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Ф57-06/999 от 31.07.2026</t>
  </si>
  <si>
    <t>30.12.2026</t>
  </si>
  <si>
    <t>Ф57-06/1014 от 05.08.2026</t>
  </si>
  <si>
    <t>15.11.2026</t>
  </si>
  <si>
    <t>Ф57-06/1039 от 11.08.2026</t>
  </si>
  <si>
    <t>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</si>
</sst>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&quot;%&quot;"/>
  </numFmts>
  <fonts count="10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i/>
      <sz val="1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/>
    </xf>
    <xf numFmtId="0" fontId="5" fillId="0" borderId="5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165" fontId="5" fillId="0" borderId="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2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left"/>
    </xf>
    <xf numFmtId="165" fontId="1" fillId="0" borderId="8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0" fontId="5" fillId="0" borderId="8" xfId="0" applyFont="1" applyBorder="1" applyAlignment="1">
      <alignment horizontal="right" vertical="center"/>
    </xf>
    <xf numFmtId="0" fontId="9" fillId="2" borderId="5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M126"/>
  <sheetViews>
    <sheetView tabSelected="1" topLeftCell="A115" workbookViewId="0">
      <selection activeCell="I6" sqref="I6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8" width="18.5" style="1" customWidth="1"/>
    <col min="9" max="9" width="17.33203125" style="1" customWidth="1"/>
    <col min="10" max="10" width="14.1640625" style="1" customWidth="1"/>
    <col min="11" max="11" width="16.83203125" style="1" customWidth="1"/>
    <col min="12" max="13" width="17.5" style="1" customWidth="1"/>
  </cols>
  <sheetData>
    <row r="1" spans="1:13" ht="15" customHeight="1" x14ac:dyDescent="0.2">
      <c r="L1" s="2" t="s">
        <v>0</v>
      </c>
    </row>
    <row r="2" spans="1:13" ht="32.1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5" customHeight="1" x14ac:dyDescent="0.2"/>
    <row r="4" spans="1:13" ht="24.95" customHeight="1" x14ac:dyDescent="0.25">
      <c r="A4" s="28" t="s">
        <v>2</v>
      </c>
      <c r="B4" s="28" t="s">
        <v>3</v>
      </c>
      <c r="C4" s="28" t="s">
        <v>4</v>
      </c>
      <c r="D4" s="28" t="s">
        <v>5</v>
      </c>
      <c r="E4" s="28" t="s">
        <v>6</v>
      </c>
      <c r="F4" s="30" t="s">
        <v>7</v>
      </c>
      <c r="G4" s="30"/>
      <c r="H4" s="30"/>
      <c r="I4" s="28" t="s">
        <v>8</v>
      </c>
      <c r="J4" s="28" t="s">
        <v>9</v>
      </c>
      <c r="K4" s="31" t="s">
        <v>10</v>
      </c>
      <c r="L4" s="28" t="s">
        <v>11</v>
      </c>
      <c r="M4" s="4"/>
    </row>
    <row r="5" spans="1:13" ht="24.95" customHeight="1" x14ac:dyDescent="0.2">
      <c r="A5" s="29"/>
      <c r="B5" s="29"/>
      <c r="C5" s="29"/>
      <c r="D5" s="29"/>
      <c r="E5" s="29"/>
      <c r="F5" s="3" t="s">
        <v>12</v>
      </c>
      <c r="G5" s="3" t="s">
        <v>13</v>
      </c>
      <c r="H5" s="3" t="s">
        <v>14</v>
      </c>
      <c r="I5" s="29"/>
      <c r="J5" s="29"/>
      <c r="K5" s="32"/>
      <c r="L5" s="29"/>
    </row>
    <row r="6" spans="1:13" ht="26.1" customHeight="1" x14ac:dyDescent="0.25">
      <c r="A6" s="5" t="s">
        <v>15</v>
      </c>
      <c r="B6" s="6" t="s">
        <v>16</v>
      </c>
      <c r="C6" s="6" t="s">
        <v>17</v>
      </c>
      <c r="D6" s="7">
        <v>7</v>
      </c>
      <c r="E6" s="8" t="s">
        <v>18</v>
      </c>
      <c r="F6" s="8">
        <v>8200</v>
      </c>
      <c r="G6" s="8">
        <v>10810</v>
      </c>
      <c r="H6" s="8">
        <v>11820</v>
      </c>
      <c r="I6" s="9">
        <f>AVERAGE(F6:H6)</f>
        <v>10276.666666666666</v>
      </c>
      <c r="J6" s="21">
        <f>_xlfn.STDEV.S(F6,G6,H6)/AVERAGE(F6:H6)*100</f>
        <v>18.177124536625616</v>
      </c>
      <c r="K6" s="9">
        <f>MIN(F6:H6)</f>
        <v>8200</v>
      </c>
      <c r="L6" s="9">
        <f>D6*K6</f>
        <v>57400</v>
      </c>
      <c r="M6" s="4"/>
    </row>
    <row r="7" spans="1:13" ht="26.1" customHeight="1" x14ac:dyDescent="0.25">
      <c r="A7" s="5" t="s">
        <v>19</v>
      </c>
      <c r="B7" s="6" t="s">
        <v>20</v>
      </c>
      <c r="C7" s="6" t="s">
        <v>17</v>
      </c>
      <c r="D7" s="7">
        <v>7</v>
      </c>
      <c r="E7" s="8" t="s">
        <v>18</v>
      </c>
      <c r="F7" s="8">
        <v>6350</v>
      </c>
      <c r="G7" s="8">
        <v>7360</v>
      </c>
      <c r="H7" s="8">
        <v>7680</v>
      </c>
      <c r="I7" s="9">
        <v>7130</v>
      </c>
      <c r="J7" s="21">
        <f t="shared" ref="J7:J70" si="0">_xlfn.STDEV.S(F7,G7,H7)/AVERAGE(F7:H7)*100</f>
        <v>9.7361875970875751</v>
      </c>
      <c r="K7" s="9">
        <f t="shared" ref="K7:K70" si="1">MIN(F7:H7)</f>
        <v>6350</v>
      </c>
      <c r="L7" s="9">
        <f t="shared" ref="L7:L70" si="2">D7*K7</f>
        <v>44450</v>
      </c>
      <c r="M7" s="4"/>
    </row>
    <row r="8" spans="1:13" ht="26.1" customHeight="1" x14ac:dyDescent="0.25">
      <c r="A8" s="5" t="s">
        <v>18</v>
      </c>
      <c r="B8" s="6" t="s">
        <v>21</v>
      </c>
      <c r="C8" s="6" t="s">
        <v>17</v>
      </c>
      <c r="D8" s="7">
        <v>7</v>
      </c>
      <c r="E8" s="8" t="s">
        <v>18</v>
      </c>
      <c r="F8" s="8">
        <v>6350</v>
      </c>
      <c r="G8" s="8">
        <v>7360</v>
      </c>
      <c r="H8" s="8">
        <v>7680</v>
      </c>
      <c r="I8" s="9">
        <v>7130</v>
      </c>
      <c r="J8" s="21">
        <f t="shared" si="0"/>
        <v>9.7361875970875751</v>
      </c>
      <c r="K8" s="9">
        <f t="shared" si="1"/>
        <v>6350</v>
      </c>
      <c r="L8" s="9">
        <f t="shared" si="2"/>
        <v>44450</v>
      </c>
      <c r="M8" s="4"/>
    </row>
    <row r="9" spans="1:13" ht="26.1" customHeight="1" x14ac:dyDescent="0.25">
      <c r="A9" s="5" t="s">
        <v>22</v>
      </c>
      <c r="B9" s="6" t="s">
        <v>23</v>
      </c>
      <c r="C9" s="6" t="s">
        <v>17</v>
      </c>
      <c r="D9" s="7">
        <v>3</v>
      </c>
      <c r="E9" s="8" t="s">
        <v>18</v>
      </c>
      <c r="F9" s="8">
        <v>7700</v>
      </c>
      <c r="G9" s="8">
        <v>7360</v>
      </c>
      <c r="H9" s="8">
        <v>7680</v>
      </c>
      <c r="I9" s="9">
        <v>7580</v>
      </c>
      <c r="J9" s="21">
        <f t="shared" si="0"/>
        <v>2.5169899773534188</v>
      </c>
      <c r="K9" s="9">
        <f t="shared" si="1"/>
        <v>7360</v>
      </c>
      <c r="L9" s="9">
        <f t="shared" si="2"/>
        <v>22080</v>
      </c>
      <c r="M9" s="4"/>
    </row>
    <row r="10" spans="1:13" ht="26.1" customHeight="1" x14ac:dyDescent="0.25">
      <c r="A10" s="5" t="s">
        <v>24</v>
      </c>
      <c r="B10" s="6" t="s">
        <v>25</v>
      </c>
      <c r="C10" s="6" t="s">
        <v>17</v>
      </c>
      <c r="D10" s="7">
        <v>3</v>
      </c>
      <c r="E10" s="8" t="s">
        <v>18</v>
      </c>
      <c r="F10" s="8">
        <v>7700</v>
      </c>
      <c r="G10" s="8">
        <v>7360</v>
      </c>
      <c r="H10" s="8">
        <v>7680</v>
      </c>
      <c r="I10" s="9">
        <v>7580</v>
      </c>
      <c r="J10" s="21">
        <f t="shared" si="0"/>
        <v>2.5169899773534188</v>
      </c>
      <c r="K10" s="9">
        <f t="shared" si="1"/>
        <v>7360</v>
      </c>
      <c r="L10" s="9">
        <f t="shared" si="2"/>
        <v>22080</v>
      </c>
      <c r="M10" s="4"/>
    </row>
    <row r="11" spans="1:13" ht="26.1" customHeight="1" x14ac:dyDescent="0.25">
      <c r="A11" s="5" t="s">
        <v>26</v>
      </c>
      <c r="B11" s="6" t="s">
        <v>27</v>
      </c>
      <c r="C11" s="6" t="s">
        <v>17</v>
      </c>
      <c r="D11" s="7">
        <v>7</v>
      </c>
      <c r="E11" s="8" t="s">
        <v>18</v>
      </c>
      <c r="F11" s="8">
        <v>6350</v>
      </c>
      <c r="G11" s="8">
        <v>7475</v>
      </c>
      <c r="H11" s="8">
        <v>7440</v>
      </c>
      <c r="I11" s="9">
        <v>7088.33</v>
      </c>
      <c r="J11" s="21">
        <f t="shared" si="0"/>
        <v>9.0240515614877612</v>
      </c>
      <c r="K11" s="9">
        <f t="shared" si="1"/>
        <v>6350</v>
      </c>
      <c r="L11" s="9">
        <f t="shared" si="2"/>
        <v>44450</v>
      </c>
      <c r="M11" s="4"/>
    </row>
    <row r="12" spans="1:13" ht="26.1" customHeight="1" x14ac:dyDescent="0.25">
      <c r="A12" s="5" t="s">
        <v>28</v>
      </c>
      <c r="B12" s="6" t="s">
        <v>29</v>
      </c>
      <c r="C12" s="6" t="s">
        <v>17</v>
      </c>
      <c r="D12" s="7">
        <v>3</v>
      </c>
      <c r="E12" s="8" t="s">
        <v>18</v>
      </c>
      <c r="F12" s="8">
        <v>7700</v>
      </c>
      <c r="G12" s="8">
        <v>7475</v>
      </c>
      <c r="H12" s="8">
        <v>7440</v>
      </c>
      <c r="I12" s="9">
        <v>7538.33</v>
      </c>
      <c r="J12" s="21">
        <f t="shared" si="0"/>
        <v>1.871725316232312</v>
      </c>
      <c r="K12" s="9">
        <f t="shared" si="1"/>
        <v>7440</v>
      </c>
      <c r="L12" s="9">
        <f t="shared" si="2"/>
        <v>22320</v>
      </c>
      <c r="M12" s="4"/>
    </row>
    <row r="13" spans="1:13" ht="26.1" customHeight="1" x14ac:dyDescent="0.25">
      <c r="A13" s="5" t="s">
        <v>30</v>
      </c>
      <c r="B13" s="6" t="s">
        <v>31</v>
      </c>
      <c r="C13" s="6" t="s">
        <v>17</v>
      </c>
      <c r="D13" s="7">
        <v>3</v>
      </c>
      <c r="E13" s="8" t="s">
        <v>18</v>
      </c>
      <c r="F13" s="8">
        <v>7700</v>
      </c>
      <c r="G13" s="8">
        <v>7475</v>
      </c>
      <c r="H13" s="8">
        <v>7440</v>
      </c>
      <c r="I13" s="9">
        <v>7538.33</v>
      </c>
      <c r="J13" s="21">
        <f t="shared" si="0"/>
        <v>1.871725316232312</v>
      </c>
      <c r="K13" s="9">
        <f t="shared" si="1"/>
        <v>7440</v>
      </c>
      <c r="L13" s="9">
        <f t="shared" si="2"/>
        <v>22320</v>
      </c>
      <c r="M13" s="4"/>
    </row>
    <row r="14" spans="1:13" ht="26.1" customHeight="1" x14ac:dyDescent="0.25">
      <c r="A14" s="5" t="s">
        <v>32</v>
      </c>
      <c r="B14" s="6" t="s">
        <v>33</v>
      </c>
      <c r="C14" s="6" t="s">
        <v>17</v>
      </c>
      <c r="D14" s="7">
        <v>3</v>
      </c>
      <c r="E14" s="8" t="s">
        <v>18</v>
      </c>
      <c r="F14" s="8">
        <v>7700</v>
      </c>
      <c r="G14" s="8">
        <v>7475</v>
      </c>
      <c r="H14" s="8">
        <v>7440</v>
      </c>
      <c r="I14" s="9">
        <v>7538.33</v>
      </c>
      <c r="J14" s="21">
        <f t="shared" si="0"/>
        <v>1.871725316232312</v>
      </c>
      <c r="K14" s="9">
        <f t="shared" si="1"/>
        <v>7440</v>
      </c>
      <c r="L14" s="9">
        <f t="shared" si="2"/>
        <v>22320</v>
      </c>
      <c r="M14" s="4"/>
    </row>
    <row r="15" spans="1:13" ht="26.1" customHeight="1" x14ac:dyDescent="0.25">
      <c r="A15" s="5" t="s">
        <v>34</v>
      </c>
      <c r="B15" s="6" t="s">
        <v>35</v>
      </c>
      <c r="C15" s="6" t="s">
        <v>17</v>
      </c>
      <c r="D15" s="7">
        <v>3</v>
      </c>
      <c r="E15" s="8" t="s">
        <v>18</v>
      </c>
      <c r="F15" s="8">
        <v>7700</v>
      </c>
      <c r="G15" s="8">
        <v>7475</v>
      </c>
      <c r="H15" s="8">
        <v>7440</v>
      </c>
      <c r="I15" s="9">
        <v>7538.33</v>
      </c>
      <c r="J15" s="21">
        <f t="shared" si="0"/>
        <v>1.871725316232312</v>
      </c>
      <c r="K15" s="9">
        <f t="shared" si="1"/>
        <v>7440</v>
      </c>
      <c r="L15" s="9">
        <f t="shared" si="2"/>
        <v>22320</v>
      </c>
      <c r="M15" s="4"/>
    </row>
    <row r="16" spans="1:13" ht="26.1" customHeight="1" x14ac:dyDescent="0.25">
      <c r="A16" s="5" t="s">
        <v>36</v>
      </c>
      <c r="B16" s="6" t="s">
        <v>37</v>
      </c>
      <c r="C16" s="6" t="s">
        <v>17</v>
      </c>
      <c r="D16" s="7">
        <v>7</v>
      </c>
      <c r="E16" s="8" t="s">
        <v>18</v>
      </c>
      <c r="F16" s="8">
        <v>6350</v>
      </c>
      <c r="G16" s="8">
        <v>7475</v>
      </c>
      <c r="H16" s="8">
        <v>7700</v>
      </c>
      <c r="I16" s="9">
        <v>7175</v>
      </c>
      <c r="J16" s="21">
        <f t="shared" si="0"/>
        <v>10.08047117873828</v>
      </c>
      <c r="K16" s="9">
        <f t="shared" si="1"/>
        <v>6350</v>
      </c>
      <c r="L16" s="9">
        <f t="shared" si="2"/>
        <v>44450</v>
      </c>
      <c r="M16" s="4"/>
    </row>
    <row r="17" spans="1:13" ht="26.1" customHeight="1" x14ac:dyDescent="0.25">
      <c r="A17" s="5" t="s">
        <v>38</v>
      </c>
      <c r="B17" s="6" t="s">
        <v>39</v>
      </c>
      <c r="C17" s="6" t="s">
        <v>17</v>
      </c>
      <c r="D17" s="7">
        <v>3</v>
      </c>
      <c r="E17" s="8" t="s">
        <v>18</v>
      </c>
      <c r="F17" s="8">
        <v>7700</v>
      </c>
      <c r="G17" s="8">
        <v>7475</v>
      </c>
      <c r="H17" s="8">
        <v>7700</v>
      </c>
      <c r="I17" s="9">
        <v>7625</v>
      </c>
      <c r="J17" s="21">
        <f t="shared" si="0"/>
        <v>1.703656532034961</v>
      </c>
      <c r="K17" s="9">
        <f t="shared" si="1"/>
        <v>7475</v>
      </c>
      <c r="L17" s="9">
        <f t="shared" si="2"/>
        <v>22425</v>
      </c>
      <c r="M17" s="4"/>
    </row>
    <row r="18" spans="1:13" ht="26.1" customHeight="1" x14ac:dyDescent="0.25">
      <c r="A18" s="5" t="s">
        <v>40</v>
      </c>
      <c r="B18" s="6" t="s">
        <v>41</v>
      </c>
      <c r="C18" s="6" t="s">
        <v>17</v>
      </c>
      <c r="D18" s="7">
        <v>3</v>
      </c>
      <c r="E18" s="8" t="s">
        <v>18</v>
      </c>
      <c r="F18" s="8">
        <v>7700</v>
      </c>
      <c r="G18" s="8">
        <v>7475</v>
      </c>
      <c r="H18" s="8">
        <v>7500</v>
      </c>
      <c r="I18" s="9">
        <v>7558.33</v>
      </c>
      <c r="J18" s="21">
        <f t="shared" si="0"/>
        <v>1.6316040338421989</v>
      </c>
      <c r="K18" s="9">
        <f t="shared" si="1"/>
        <v>7475</v>
      </c>
      <c r="L18" s="9">
        <f t="shared" si="2"/>
        <v>22425</v>
      </c>
      <c r="M18" s="4"/>
    </row>
    <row r="19" spans="1:13" ht="26.1" customHeight="1" x14ac:dyDescent="0.25">
      <c r="A19" s="5" t="s">
        <v>42</v>
      </c>
      <c r="B19" s="6" t="s">
        <v>43</v>
      </c>
      <c r="C19" s="6" t="s">
        <v>17</v>
      </c>
      <c r="D19" s="7">
        <v>7</v>
      </c>
      <c r="E19" s="8" t="s">
        <v>18</v>
      </c>
      <c r="F19" s="8">
        <v>6350</v>
      </c>
      <c r="G19" s="8">
        <v>7475</v>
      </c>
      <c r="H19" s="8">
        <v>7500</v>
      </c>
      <c r="I19" s="9">
        <v>7108.33</v>
      </c>
      <c r="J19" s="21">
        <f t="shared" si="0"/>
        <v>9.240631371131796</v>
      </c>
      <c r="K19" s="9">
        <f t="shared" si="1"/>
        <v>6350</v>
      </c>
      <c r="L19" s="9">
        <f t="shared" si="2"/>
        <v>44450</v>
      </c>
      <c r="M19" s="4"/>
    </row>
    <row r="20" spans="1:13" ht="26.1" customHeight="1" x14ac:dyDescent="0.25">
      <c r="A20" s="5" t="s">
        <v>44</v>
      </c>
      <c r="B20" s="6" t="s">
        <v>45</v>
      </c>
      <c r="C20" s="6" t="s">
        <v>17</v>
      </c>
      <c r="D20" s="7">
        <v>7</v>
      </c>
      <c r="E20" s="8" t="s">
        <v>18</v>
      </c>
      <c r="F20" s="8">
        <v>6350</v>
      </c>
      <c r="G20" s="8">
        <v>7475</v>
      </c>
      <c r="H20" s="8">
        <v>7500</v>
      </c>
      <c r="I20" s="9">
        <v>7108.33</v>
      </c>
      <c r="J20" s="21">
        <f t="shared" si="0"/>
        <v>9.240631371131796</v>
      </c>
      <c r="K20" s="9">
        <f t="shared" si="1"/>
        <v>6350</v>
      </c>
      <c r="L20" s="9">
        <f t="shared" si="2"/>
        <v>44450</v>
      </c>
      <c r="M20" s="4"/>
    </row>
    <row r="21" spans="1:13" ht="26.1" customHeight="1" x14ac:dyDescent="0.25">
      <c r="A21" s="5" t="s">
        <v>46</v>
      </c>
      <c r="B21" s="6" t="s">
        <v>47</v>
      </c>
      <c r="C21" s="6" t="s">
        <v>17</v>
      </c>
      <c r="D21" s="7">
        <v>7</v>
      </c>
      <c r="E21" s="8" t="s">
        <v>18</v>
      </c>
      <c r="F21" s="8">
        <v>8200</v>
      </c>
      <c r="G21" s="8">
        <v>11097.5</v>
      </c>
      <c r="H21" s="8">
        <v>12300</v>
      </c>
      <c r="I21" s="9">
        <v>10532.5</v>
      </c>
      <c r="J21" s="21">
        <f t="shared" si="0"/>
        <v>20.010310948186742</v>
      </c>
      <c r="K21" s="9">
        <f t="shared" si="1"/>
        <v>8200</v>
      </c>
      <c r="L21" s="9">
        <f t="shared" si="2"/>
        <v>57400</v>
      </c>
      <c r="M21" s="4"/>
    </row>
    <row r="22" spans="1:13" ht="26.1" customHeight="1" x14ac:dyDescent="0.25">
      <c r="A22" s="5" t="s">
        <v>48</v>
      </c>
      <c r="B22" s="6" t="s">
        <v>49</v>
      </c>
      <c r="C22" s="6" t="s">
        <v>17</v>
      </c>
      <c r="D22" s="7">
        <v>7</v>
      </c>
      <c r="E22" s="8" t="s">
        <v>18</v>
      </c>
      <c r="F22" s="8">
        <v>6350</v>
      </c>
      <c r="G22" s="8">
        <v>7038</v>
      </c>
      <c r="H22" s="8">
        <v>7300</v>
      </c>
      <c r="I22" s="9">
        <v>6896</v>
      </c>
      <c r="J22" s="21">
        <f t="shared" si="0"/>
        <v>7.1151505068181935</v>
      </c>
      <c r="K22" s="9">
        <f t="shared" si="1"/>
        <v>6350</v>
      </c>
      <c r="L22" s="9">
        <f t="shared" si="2"/>
        <v>44450</v>
      </c>
      <c r="M22" s="4"/>
    </row>
    <row r="23" spans="1:13" ht="26.1" customHeight="1" x14ac:dyDescent="0.25">
      <c r="A23" s="5" t="s">
        <v>50</v>
      </c>
      <c r="B23" s="6" t="s">
        <v>51</v>
      </c>
      <c r="C23" s="6" t="s">
        <v>17</v>
      </c>
      <c r="D23" s="7">
        <v>7</v>
      </c>
      <c r="E23" s="8" t="s">
        <v>18</v>
      </c>
      <c r="F23" s="8">
        <v>6350</v>
      </c>
      <c r="G23" s="8">
        <v>7038</v>
      </c>
      <c r="H23" s="8">
        <v>7350</v>
      </c>
      <c r="I23" s="9">
        <v>6912.67</v>
      </c>
      <c r="J23" s="21">
        <f t="shared" si="0"/>
        <v>7.4015678091574761</v>
      </c>
      <c r="K23" s="9">
        <f t="shared" si="1"/>
        <v>6350</v>
      </c>
      <c r="L23" s="9">
        <f t="shared" si="2"/>
        <v>44450</v>
      </c>
      <c r="M23" s="4"/>
    </row>
    <row r="24" spans="1:13" ht="26.1" customHeight="1" x14ac:dyDescent="0.25">
      <c r="A24" s="5" t="s">
        <v>52</v>
      </c>
      <c r="B24" s="6" t="s">
        <v>53</v>
      </c>
      <c r="C24" s="6" t="s">
        <v>17</v>
      </c>
      <c r="D24" s="7">
        <v>7</v>
      </c>
      <c r="E24" s="8" t="s">
        <v>18</v>
      </c>
      <c r="F24" s="8">
        <v>6350</v>
      </c>
      <c r="G24" s="8">
        <v>7038</v>
      </c>
      <c r="H24" s="8">
        <v>7350</v>
      </c>
      <c r="I24" s="9">
        <v>6912.67</v>
      </c>
      <c r="J24" s="21">
        <f t="shared" si="0"/>
        <v>7.4015678091574761</v>
      </c>
      <c r="K24" s="9">
        <f t="shared" si="1"/>
        <v>6350</v>
      </c>
      <c r="L24" s="9">
        <f t="shared" si="2"/>
        <v>44450</v>
      </c>
      <c r="M24" s="4"/>
    </row>
    <row r="25" spans="1:13" ht="26.1" customHeight="1" x14ac:dyDescent="0.25">
      <c r="A25" s="5" t="s">
        <v>54</v>
      </c>
      <c r="B25" s="6" t="s">
        <v>55</v>
      </c>
      <c r="C25" s="6" t="s">
        <v>17</v>
      </c>
      <c r="D25" s="7">
        <v>7</v>
      </c>
      <c r="E25" s="8" t="s">
        <v>18</v>
      </c>
      <c r="F25" s="8">
        <v>6350</v>
      </c>
      <c r="G25" s="8">
        <v>7038</v>
      </c>
      <c r="H25" s="8">
        <v>7350</v>
      </c>
      <c r="I25" s="9">
        <v>6912.67</v>
      </c>
      <c r="J25" s="21">
        <f t="shared" si="0"/>
        <v>7.4015678091574761</v>
      </c>
      <c r="K25" s="9">
        <f t="shared" si="1"/>
        <v>6350</v>
      </c>
      <c r="L25" s="9">
        <f t="shared" si="2"/>
        <v>44450</v>
      </c>
      <c r="M25" s="4"/>
    </row>
    <row r="26" spans="1:13" ht="26.1" customHeight="1" x14ac:dyDescent="0.25">
      <c r="A26" s="5" t="s">
        <v>56</v>
      </c>
      <c r="B26" s="6" t="s">
        <v>57</v>
      </c>
      <c r="C26" s="6" t="s">
        <v>17</v>
      </c>
      <c r="D26" s="7">
        <v>7</v>
      </c>
      <c r="E26" s="8" t="s">
        <v>18</v>
      </c>
      <c r="F26" s="8">
        <v>6350</v>
      </c>
      <c r="G26" s="8">
        <v>7038</v>
      </c>
      <c r="H26" s="8">
        <v>7350</v>
      </c>
      <c r="I26" s="9">
        <v>6912.67</v>
      </c>
      <c r="J26" s="21">
        <f t="shared" si="0"/>
        <v>7.4015678091574761</v>
      </c>
      <c r="K26" s="9">
        <f t="shared" si="1"/>
        <v>6350</v>
      </c>
      <c r="L26" s="9">
        <f t="shared" si="2"/>
        <v>44450</v>
      </c>
      <c r="M26" s="4"/>
    </row>
    <row r="27" spans="1:13" ht="26.1" customHeight="1" x14ac:dyDescent="0.25">
      <c r="A27" s="5" t="s">
        <v>58</v>
      </c>
      <c r="B27" s="6" t="s">
        <v>59</v>
      </c>
      <c r="C27" s="6" t="s">
        <v>17</v>
      </c>
      <c r="D27" s="7">
        <v>7</v>
      </c>
      <c r="E27" s="8" t="s">
        <v>18</v>
      </c>
      <c r="F27" s="8">
        <v>6350</v>
      </c>
      <c r="G27" s="8">
        <v>7038</v>
      </c>
      <c r="H27" s="8">
        <v>7350</v>
      </c>
      <c r="I27" s="9">
        <v>6912.67</v>
      </c>
      <c r="J27" s="21">
        <f t="shared" si="0"/>
        <v>7.4015678091574761</v>
      </c>
      <c r="K27" s="9">
        <f t="shared" si="1"/>
        <v>6350</v>
      </c>
      <c r="L27" s="9">
        <f t="shared" si="2"/>
        <v>44450</v>
      </c>
      <c r="M27" s="4"/>
    </row>
    <row r="28" spans="1:13" ht="26.1" customHeight="1" x14ac:dyDescent="0.25">
      <c r="A28" s="5" t="s">
        <v>60</v>
      </c>
      <c r="B28" s="6" t="s">
        <v>61</v>
      </c>
      <c r="C28" s="6" t="s">
        <v>17</v>
      </c>
      <c r="D28" s="7">
        <v>7</v>
      </c>
      <c r="E28" s="8" t="s">
        <v>18</v>
      </c>
      <c r="F28" s="8">
        <v>14500</v>
      </c>
      <c r="G28" s="8">
        <v>16905</v>
      </c>
      <c r="H28" s="8">
        <v>18700</v>
      </c>
      <c r="I28" s="9">
        <v>16701.669999999998</v>
      </c>
      <c r="J28" s="21">
        <f t="shared" si="0"/>
        <v>12.617722805502504</v>
      </c>
      <c r="K28" s="9">
        <f t="shared" si="1"/>
        <v>14500</v>
      </c>
      <c r="L28" s="9">
        <f t="shared" si="2"/>
        <v>101500</v>
      </c>
      <c r="M28" s="4"/>
    </row>
    <row r="29" spans="1:13" ht="26.1" customHeight="1" x14ac:dyDescent="0.25">
      <c r="A29" s="5" t="s">
        <v>62</v>
      </c>
      <c r="B29" s="6" t="s">
        <v>63</v>
      </c>
      <c r="C29" s="6" t="s">
        <v>17</v>
      </c>
      <c r="D29" s="7">
        <v>7</v>
      </c>
      <c r="E29" s="8" t="s">
        <v>18</v>
      </c>
      <c r="F29" s="8">
        <v>6350</v>
      </c>
      <c r="G29" s="8">
        <v>6440</v>
      </c>
      <c r="H29" s="8">
        <v>6800</v>
      </c>
      <c r="I29" s="9">
        <v>6530</v>
      </c>
      <c r="J29" s="21">
        <f t="shared" si="0"/>
        <v>3.6465178866127586</v>
      </c>
      <c r="K29" s="9">
        <f t="shared" si="1"/>
        <v>6350</v>
      </c>
      <c r="L29" s="9">
        <f t="shared" si="2"/>
        <v>44450</v>
      </c>
      <c r="M29" s="4"/>
    </row>
    <row r="30" spans="1:13" ht="26.1" customHeight="1" x14ac:dyDescent="0.25">
      <c r="A30" s="5" t="s">
        <v>64</v>
      </c>
      <c r="B30" s="6" t="s">
        <v>65</v>
      </c>
      <c r="C30" s="6" t="s">
        <v>17</v>
      </c>
      <c r="D30" s="7">
        <v>3</v>
      </c>
      <c r="E30" s="8" t="s">
        <v>18</v>
      </c>
      <c r="F30" s="8">
        <v>7700</v>
      </c>
      <c r="G30" s="8">
        <v>6440</v>
      </c>
      <c r="H30" s="8">
        <v>6800</v>
      </c>
      <c r="I30" s="9">
        <v>6980</v>
      </c>
      <c r="J30" s="21">
        <f t="shared" si="0"/>
        <v>9.2979832318555591</v>
      </c>
      <c r="K30" s="9">
        <f t="shared" si="1"/>
        <v>6440</v>
      </c>
      <c r="L30" s="9">
        <f t="shared" si="2"/>
        <v>19320</v>
      </c>
      <c r="M30" s="4"/>
    </row>
    <row r="31" spans="1:13" ht="26.1" customHeight="1" x14ac:dyDescent="0.25">
      <c r="A31" s="5" t="s">
        <v>66</v>
      </c>
      <c r="B31" s="6" t="s">
        <v>67</v>
      </c>
      <c r="C31" s="6" t="s">
        <v>17</v>
      </c>
      <c r="D31" s="7">
        <v>7</v>
      </c>
      <c r="E31" s="8" t="s">
        <v>18</v>
      </c>
      <c r="F31" s="8">
        <v>8200</v>
      </c>
      <c r="G31" s="8">
        <v>6440</v>
      </c>
      <c r="H31" s="8">
        <v>6800</v>
      </c>
      <c r="I31" s="9">
        <v>7146.67</v>
      </c>
      <c r="J31" s="21">
        <f t="shared" si="0"/>
        <v>13.010301023590365</v>
      </c>
      <c r="K31" s="9">
        <f t="shared" si="1"/>
        <v>6440</v>
      </c>
      <c r="L31" s="9">
        <f t="shared" si="2"/>
        <v>45080</v>
      </c>
      <c r="M31" s="4"/>
    </row>
    <row r="32" spans="1:13" ht="26.1" customHeight="1" x14ac:dyDescent="0.25">
      <c r="A32" s="5" t="s">
        <v>68</v>
      </c>
      <c r="B32" s="6" t="s">
        <v>69</v>
      </c>
      <c r="C32" s="6" t="s">
        <v>17</v>
      </c>
      <c r="D32" s="7">
        <v>7</v>
      </c>
      <c r="E32" s="8" t="s">
        <v>18</v>
      </c>
      <c r="F32" s="8">
        <v>6350</v>
      </c>
      <c r="G32" s="8">
        <v>6440</v>
      </c>
      <c r="H32" s="8">
        <v>6800</v>
      </c>
      <c r="I32" s="9">
        <v>6530</v>
      </c>
      <c r="J32" s="21">
        <f t="shared" si="0"/>
        <v>3.6465178866127586</v>
      </c>
      <c r="K32" s="9">
        <f t="shared" si="1"/>
        <v>6350</v>
      </c>
      <c r="L32" s="9">
        <f t="shared" si="2"/>
        <v>44450</v>
      </c>
      <c r="M32" s="4"/>
    </row>
    <row r="33" spans="1:13" ht="26.1" customHeight="1" x14ac:dyDescent="0.25">
      <c r="A33" s="5" t="s">
        <v>70</v>
      </c>
      <c r="B33" s="6" t="s">
        <v>71</v>
      </c>
      <c r="C33" s="6" t="s">
        <v>17</v>
      </c>
      <c r="D33" s="7">
        <v>3</v>
      </c>
      <c r="E33" s="8" t="s">
        <v>18</v>
      </c>
      <c r="F33" s="8">
        <v>7700</v>
      </c>
      <c r="G33" s="8">
        <v>7038</v>
      </c>
      <c r="H33" s="8">
        <v>6800</v>
      </c>
      <c r="I33" s="9">
        <v>7179.33</v>
      </c>
      <c r="J33" s="21">
        <f t="shared" si="0"/>
        <v>6.4957137077404488</v>
      </c>
      <c r="K33" s="9">
        <f t="shared" si="1"/>
        <v>6800</v>
      </c>
      <c r="L33" s="9">
        <f t="shared" si="2"/>
        <v>20400</v>
      </c>
      <c r="M33" s="4"/>
    </row>
    <row r="34" spans="1:13" ht="26.1" customHeight="1" x14ac:dyDescent="0.25">
      <c r="A34" s="5" t="s">
        <v>72</v>
      </c>
      <c r="B34" s="6" t="s">
        <v>73</v>
      </c>
      <c r="C34" s="6" t="s">
        <v>17</v>
      </c>
      <c r="D34" s="7">
        <v>3</v>
      </c>
      <c r="E34" s="8" t="s">
        <v>18</v>
      </c>
      <c r="F34" s="8">
        <v>7700</v>
      </c>
      <c r="G34" s="8">
        <v>7475</v>
      </c>
      <c r="H34" s="8">
        <v>6800</v>
      </c>
      <c r="I34" s="9">
        <v>7325</v>
      </c>
      <c r="J34" s="21">
        <f t="shared" si="0"/>
        <v>6.3941959027969952</v>
      </c>
      <c r="K34" s="9">
        <f t="shared" si="1"/>
        <v>6800</v>
      </c>
      <c r="L34" s="9">
        <f t="shared" si="2"/>
        <v>20400</v>
      </c>
      <c r="M34" s="4"/>
    </row>
    <row r="35" spans="1:13" ht="38.1" customHeight="1" x14ac:dyDescent="0.25">
      <c r="A35" s="5" t="s">
        <v>74</v>
      </c>
      <c r="B35" s="6" t="s">
        <v>75</v>
      </c>
      <c r="C35" s="6" t="s">
        <v>17</v>
      </c>
      <c r="D35" s="7">
        <v>7</v>
      </c>
      <c r="E35" s="8" t="s">
        <v>18</v>
      </c>
      <c r="F35" s="8">
        <v>15500</v>
      </c>
      <c r="G35" s="8">
        <v>16905</v>
      </c>
      <c r="H35" s="8">
        <v>18700</v>
      </c>
      <c r="I35" s="9">
        <v>17035</v>
      </c>
      <c r="J35" s="21">
        <f t="shared" si="0"/>
        <v>9.415650406688215</v>
      </c>
      <c r="K35" s="9">
        <f t="shared" si="1"/>
        <v>15500</v>
      </c>
      <c r="L35" s="9">
        <f t="shared" si="2"/>
        <v>108500</v>
      </c>
      <c r="M35" s="4"/>
    </row>
    <row r="36" spans="1:13" ht="26.1" customHeight="1" x14ac:dyDescent="0.25">
      <c r="A36" s="5" t="s">
        <v>76</v>
      </c>
      <c r="B36" s="6" t="s">
        <v>77</v>
      </c>
      <c r="C36" s="6" t="s">
        <v>17</v>
      </c>
      <c r="D36" s="7">
        <v>7</v>
      </c>
      <c r="E36" s="8" t="s">
        <v>18</v>
      </c>
      <c r="F36" s="8">
        <v>6350</v>
      </c>
      <c r="G36" s="8">
        <v>6440</v>
      </c>
      <c r="H36" s="8">
        <v>6800</v>
      </c>
      <c r="I36" s="9">
        <v>6530</v>
      </c>
      <c r="J36" s="21">
        <f t="shared" si="0"/>
        <v>3.6465178866127586</v>
      </c>
      <c r="K36" s="9">
        <f t="shared" si="1"/>
        <v>6350</v>
      </c>
      <c r="L36" s="9">
        <f t="shared" si="2"/>
        <v>44450</v>
      </c>
      <c r="M36" s="4"/>
    </row>
    <row r="37" spans="1:13" ht="26.1" customHeight="1" x14ac:dyDescent="0.25">
      <c r="A37" s="5" t="s">
        <v>78</v>
      </c>
      <c r="B37" s="6" t="s">
        <v>79</v>
      </c>
      <c r="C37" s="6" t="s">
        <v>17</v>
      </c>
      <c r="D37" s="7">
        <v>7</v>
      </c>
      <c r="E37" s="8" t="s">
        <v>18</v>
      </c>
      <c r="F37" s="8">
        <v>6350</v>
      </c>
      <c r="G37" s="8">
        <v>6440</v>
      </c>
      <c r="H37" s="8">
        <v>6800</v>
      </c>
      <c r="I37" s="9">
        <v>6530</v>
      </c>
      <c r="J37" s="21">
        <f t="shared" si="0"/>
        <v>3.6465178866127586</v>
      </c>
      <c r="K37" s="9">
        <f t="shared" si="1"/>
        <v>6350</v>
      </c>
      <c r="L37" s="9">
        <f t="shared" si="2"/>
        <v>44450</v>
      </c>
      <c r="M37" s="4"/>
    </row>
    <row r="38" spans="1:13" ht="26.1" customHeight="1" x14ac:dyDescent="0.25">
      <c r="A38" s="5" t="s">
        <v>80</v>
      </c>
      <c r="B38" s="6" t="s">
        <v>81</v>
      </c>
      <c r="C38" s="6" t="s">
        <v>17</v>
      </c>
      <c r="D38" s="7">
        <v>7</v>
      </c>
      <c r="E38" s="8" t="s">
        <v>18</v>
      </c>
      <c r="F38" s="8">
        <v>6350</v>
      </c>
      <c r="G38" s="8">
        <v>6440</v>
      </c>
      <c r="H38" s="8">
        <v>6800</v>
      </c>
      <c r="I38" s="9">
        <v>6530</v>
      </c>
      <c r="J38" s="21">
        <f t="shared" si="0"/>
        <v>3.6465178866127586</v>
      </c>
      <c r="K38" s="9">
        <f t="shared" si="1"/>
        <v>6350</v>
      </c>
      <c r="L38" s="9">
        <f t="shared" si="2"/>
        <v>44450</v>
      </c>
      <c r="M38" s="4"/>
    </row>
    <row r="39" spans="1:13" ht="26.1" customHeight="1" x14ac:dyDescent="0.25">
      <c r="A39" s="5" t="s">
        <v>82</v>
      </c>
      <c r="B39" s="6" t="s">
        <v>83</v>
      </c>
      <c r="C39" s="6" t="s">
        <v>17</v>
      </c>
      <c r="D39" s="7">
        <v>3</v>
      </c>
      <c r="E39" s="8" t="s">
        <v>18</v>
      </c>
      <c r="F39" s="8">
        <v>7700</v>
      </c>
      <c r="G39" s="8">
        <v>6440</v>
      </c>
      <c r="H39" s="8">
        <v>6800</v>
      </c>
      <c r="I39" s="9">
        <v>6980</v>
      </c>
      <c r="J39" s="21">
        <f t="shared" si="0"/>
        <v>9.2979832318555591</v>
      </c>
      <c r="K39" s="9">
        <f t="shared" si="1"/>
        <v>6440</v>
      </c>
      <c r="L39" s="9">
        <f t="shared" si="2"/>
        <v>19320</v>
      </c>
      <c r="M39" s="4"/>
    </row>
    <row r="40" spans="1:13" ht="26.1" customHeight="1" x14ac:dyDescent="0.25">
      <c r="A40" s="5" t="s">
        <v>84</v>
      </c>
      <c r="B40" s="6" t="s">
        <v>85</v>
      </c>
      <c r="C40" s="6" t="s">
        <v>17</v>
      </c>
      <c r="D40" s="7">
        <v>7</v>
      </c>
      <c r="E40" s="8" t="s">
        <v>18</v>
      </c>
      <c r="F40" s="8">
        <v>6350</v>
      </c>
      <c r="G40" s="8">
        <v>6440</v>
      </c>
      <c r="H40" s="8">
        <v>6800</v>
      </c>
      <c r="I40" s="9">
        <v>6530</v>
      </c>
      <c r="J40" s="21">
        <f t="shared" si="0"/>
        <v>3.6465178866127586</v>
      </c>
      <c r="K40" s="9">
        <f t="shared" si="1"/>
        <v>6350</v>
      </c>
      <c r="L40" s="9">
        <f t="shared" si="2"/>
        <v>44450</v>
      </c>
      <c r="M40" s="4"/>
    </row>
    <row r="41" spans="1:13" ht="26.1" customHeight="1" x14ac:dyDescent="0.25">
      <c r="A41" s="5" t="s">
        <v>86</v>
      </c>
      <c r="B41" s="6" t="s">
        <v>87</v>
      </c>
      <c r="C41" s="6" t="s">
        <v>17</v>
      </c>
      <c r="D41" s="7">
        <v>7</v>
      </c>
      <c r="E41" s="8" t="s">
        <v>18</v>
      </c>
      <c r="F41" s="8">
        <v>8200</v>
      </c>
      <c r="G41" s="8">
        <v>11730</v>
      </c>
      <c r="H41" s="8">
        <v>15500</v>
      </c>
      <c r="I41" s="9">
        <v>11810</v>
      </c>
      <c r="J41" s="21">
        <f t="shared" si="0"/>
        <v>30.911578958772555</v>
      </c>
      <c r="K41" s="9">
        <f t="shared" si="1"/>
        <v>8200</v>
      </c>
      <c r="L41" s="9">
        <f t="shared" si="2"/>
        <v>57400</v>
      </c>
      <c r="M41" s="4"/>
    </row>
    <row r="42" spans="1:13" ht="26.1" customHeight="1" x14ac:dyDescent="0.25">
      <c r="A42" s="5" t="s">
        <v>88</v>
      </c>
      <c r="B42" s="6" t="s">
        <v>89</v>
      </c>
      <c r="C42" s="6" t="s">
        <v>17</v>
      </c>
      <c r="D42" s="7">
        <v>3</v>
      </c>
      <c r="E42" s="8" t="s">
        <v>18</v>
      </c>
      <c r="F42" s="8">
        <v>7700</v>
      </c>
      <c r="G42" s="8">
        <v>7038</v>
      </c>
      <c r="H42" s="8">
        <v>6800</v>
      </c>
      <c r="I42" s="9">
        <v>7179.33</v>
      </c>
      <c r="J42" s="21">
        <f t="shared" si="0"/>
        <v>6.4957137077404488</v>
      </c>
      <c r="K42" s="9">
        <f t="shared" si="1"/>
        <v>6800</v>
      </c>
      <c r="L42" s="9">
        <f t="shared" si="2"/>
        <v>20400</v>
      </c>
      <c r="M42" s="4"/>
    </row>
    <row r="43" spans="1:13" ht="26.1" customHeight="1" x14ac:dyDescent="0.25">
      <c r="A43" s="5" t="s">
        <v>90</v>
      </c>
      <c r="B43" s="6" t="s">
        <v>91</v>
      </c>
      <c r="C43" s="6" t="s">
        <v>17</v>
      </c>
      <c r="D43" s="7">
        <v>7</v>
      </c>
      <c r="E43" s="8" t="s">
        <v>18</v>
      </c>
      <c r="F43" s="8">
        <v>7700</v>
      </c>
      <c r="G43" s="8">
        <v>7935</v>
      </c>
      <c r="H43" s="8">
        <v>8400</v>
      </c>
      <c r="I43" s="9">
        <v>8011.67</v>
      </c>
      <c r="J43" s="21">
        <f t="shared" si="0"/>
        <v>4.4465399497430322</v>
      </c>
      <c r="K43" s="9">
        <f t="shared" si="1"/>
        <v>7700</v>
      </c>
      <c r="L43" s="9">
        <f t="shared" si="2"/>
        <v>53900</v>
      </c>
      <c r="M43" s="4"/>
    </row>
    <row r="44" spans="1:13" ht="26.1" customHeight="1" x14ac:dyDescent="0.25">
      <c r="A44" s="5" t="s">
        <v>92</v>
      </c>
      <c r="B44" s="6" t="s">
        <v>93</v>
      </c>
      <c r="C44" s="6" t="s">
        <v>17</v>
      </c>
      <c r="D44" s="7">
        <v>7</v>
      </c>
      <c r="E44" s="8" t="s">
        <v>18</v>
      </c>
      <c r="F44" s="8">
        <v>6350</v>
      </c>
      <c r="G44" s="8">
        <v>7038</v>
      </c>
      <c r="H44" s="8">
        <v>7300</v>
      </c>
      <c r="I44" s="9">
        <v>6896</v>
      </c>
      <c r="J44" s="21">
        <f t="shared" si="0"/>
        <v>7.1151505068181935</v>
      </c>
      <c r="K44" s="9">
        <f t="shared" si="1"/>
        <v>6350</v>
      </c>
      <c r="L44" s="9">
        <f t="shared" si="2"/>
        <v>44450</v>
      </c>
      <c r="M44" s="4"/>
    </row>
    <row r="45" spans="1:13" ht="26.1" customHeight="1" x14ac:dyDescent="0.25">
      <c r="A45" s="5" t="s">
        <v>94</v>
      </c>
      <c r="B45" s="6" t="s">
        <v>95</v>
      </c>
      <c r="C45" s="6" t="s">
        <v>17</v>
      </c>
      <c r="D45" s="7">
        <v>7</v>
      </c>
      <c r="E45" s="8" t="s">
        <v>18</v>
      </c>
      <c r="F45" s="8">
        <v>6350</v>
      </c>
      <c r="G45" s="8">
        <v>7038</v>
      </c>
      <c r="H45" s="8">
        <v>7300</v>
      </c>
      <c r="I45" s="9">
        <v>6896</v>
      </c>
      <c r="J45" s="21">
        <f t="shared" si="0"/>
        <v>7.1151505068181935</v>
      </c>
      <c r="K45" s="9">
        <f t="shared" si="1"/>
        <v>6350</v>
      </c>
      <c r="L45" s="9">
        <f t="shared" si="2"/>
        <v>44450</v>
      </c>
      <c r="M45" s="4"/>
    </row>
    <row r="46" spans="1:13" ht="26.1" customHeight="1" x14ac:dyDescent="0.25">
      <c r="A46" s="5" t="s">
        <v>96</v>
      </c>
      <c r="B46" s="6" t="s">
        <v>97</v>
      </c>
      <c r="C46" s="6" t="s">
        <v>17</v>
      </c>
      <c r="D46" s="7">
        <v>7</v>
      </c>
      <c r="E46" s="8" t="s">
        <v>18</v>
      </c>
      <c r="F46" s="8">
        <v>6350</v>
      </c>
      <c r="G46" s="8">
        <v>7038</v>
      </c>
      <c r="H46" s="8">
        <v>7300</v>
      </c>
      <c r="I46" s="9">
        <v>6896</v>
      </c>
      <c r="J46" s="21">
        <f t="shared" si="0"/>
        <v>7.1151505068181935</v>
      </c>
      <c r="K46" s="9">
        <f t="shared" si="1"/>
        <v>6350</v>
      </c>
      <c r="L46" s="9">
        <f t="shared" si="2"/>
        <v>44450</v>
      </c>
      <c r="M46" s="4"/>
    </row>
    <row r="47" spans="1:13" ht="26.1" customHeight="1" x14ac:dyDescent="0.25">
      <c r="A47" s="5" t="s">
        <v>98</v>
      </c>
      <c r="B47" s="6" t="s">
        <v>99</v>
      </c>
      <c r="C47" s="6" t="s">
        <v>17</v>
      </c>
      <c r="D47" s="7">
        <v>7</v>
      </c>
      <c r="E47" s="8" t="s">
        <v>18</v>
      </c>
      <c r="F47" s="8">
        <v>6000</v>
      </c>
      <c r="G47" s="8">
        <v>7038</v>
      </c>
      <c r="H47" s="8">
        <v>7300</v>
      </c>
      <c r="I47" s="9">
        <v>6779.33</v>
      </c>
      <c r="J47" s="21">
        <f t="shared" si="0"/>
        <v>10.141384239092673</v>
      </c>
      <c r="K47" s="9">
        <f t="shared" si="1"/>
        <v>6000</v>
      </c>
      <c r="L47" s="9">
        <f t="shared" si="2"/>
        <v>42000</v>
      </c>
      <c r="M47" s="4"/>
    </row>
    <row r="48" spans="1:13" ht="26.1" customHeight="1" x14ac:dyDescent="0.25">
      <c r="A48" s="5" t="s">
        <v>100</v>
      </c>
      <c r="B48" s="6" t="s">
        <v>101</v>
      </c>
      <c r="C48" s="6" t="s">
        <v>17</v>
      </c>
      <c r="D48" s="7">
        <v>3</v>
      </c>
      <c r="E48" s="8" t="s">
        <v>18</v>
      </c>
      <c r="F48" s="8">
        <v>7700</v>
      </c>
      <c r="G48" s="8">
        <v>7038</v>
      </c>
      <c r="H48" s="8">
        <v>7300</v>
      </c>
      <c r="I48" s="9">
        <v>7346</v>
      </c>
      <c r="J48" s="21">
        <f t="shared" si="0"/>
        <v>4.5383700255208579</v>
      </c>
      <c r="K48" s="9">
        <f t="shared" si="1"/>
        <v>7038</v>
      </c>
      <c r="L48" s="9">
        <f t="shared" si="2"/>
        <v>21114</v>
      </c>
      <c r="M48" s="4"/>
    </row>
    <row r="49" spans="1:13" ht="26.1" customHeight="1" x14ac:dyDescent="0.25">
      <c r="A49" s="5" t="s">
        <v>102</v>
      </c>
      <c r="B49" s="6" t="s">
        <v>103</v>
      </c>
      <c r="C49" s="6" t="s">
        <v>17</v>
      </c>
      <c r="D49" s="7">
        <v>3</v>
      </c>
      <c r="E49" s="8" t="s">
        <v>18</v>
      </c>
      <c r="F49" s="8">
        <v>7700</v>
      </c>
      <c r="G49" s="8">
        <v>7038</v>
      </c>
      <c r="H49" s="8">
        <v>7300</v>
      </c>
      <c r="I49" s="9">
        <v>7346</v>
      </c>
      <c r="J49" s="21">
        <f t="shared" si="0"/>
        <v>4.5383700255208579</v>
      </c>
      <c r="K49" s="9">
        <f t="shared" si="1"/>
        <v>7038</v>
      </c>
      <c r="L49" s="9">
        <f t="shared" si="2"/>
        <v>21114</v>
      </c>
      <c r="M49" s="4"/>
    </row>
    <row r="50" spans="1:13" ht="26.1" customHeight="1" x14ac:dyDescent="0.25">
      <c r="A50" s="5" t="s">
        <v>104</v>
      </c>
      <c r="B50" s="6" t="s">
        <v>105</v>
      </c>
      <c r="C50" s="6" t="s">
        <v>17</v>
      </c>
      <c r="D50" s="7">
        <v>7</v>
      </c>
      <c r="E50" s="8" t="s">
        <v>18</v>
      </c>
      <c r="F50" s="8">
        <v>6350</v>
      </c>
      <c r="G50" s="8">
        <v>7038</v>
      </c>
      <c r="H50" s="8">
        <v>7300</v>
      </c>
      <c r="I50" s="9">
        <v>6896</v>
      </c>
      <c r="J50" s="21">
        <f t="shared" si="0"/>
        <v>7.1151505068181935</v>
      </c>
      <c r="K50" s="9">
        <f t="shared" si="1"/>
        <v>6350</v>
      </c>
      <c r="L50" s="9">
        <f t="shared" si="2"/>
        <v>44450</v>
      </c>
      <c r="M50" s="4"/>
    </row>
    <row r="51" spans="1:13" ht="26.1" customHeight="1" x14ac:dyDescent="0.25">
      <c r="A51" s="5" t="s">
        <v>106</v>
      </c>
      <c r="B51" s="6" t="s">
        <v>107</v>
      </c>
      <c r="C51" s="6" t="s">
        <v>17</v>
      </c>
      <c r="D51" s="7">
        <v>7</v>
      </c>
      <c r="E51" s="8" t="s">
        <v>18</v>
      </c>
      <c r="F51" s="8">
        <v>6350</v>
      </c>
      <c r="G51" s="8">
        <v>7038</v>
      </c>
      <c r="H51" s="8">
        <v>7300</v>
      </c>
      <c r="I51" s="9">
        <v>6896</v>
      </c>
      <c r="J51" s="21">
        <f t="shared" si="0"/>
        <v>7.1151505068181935</v>
      </c>
      <c r="K51" s="9">
        <f t="shared" si="1"/>
        <v>6350</v>
      </c>
      <c r="L51" s="9">
        <f t="shared" si="2"/>
        <v>44450</v>
      </c>
      <c r="M51" s="4"/>
    </row>
    <row r="52" spans="1:13" ht="26.1" customHeight="1" x14ac:dyDescent="0.25">
      <c r="A52" s="5" t="s">
        <v>108</v>
      </c>
      <c r="B52" s="6" t="s">
        <v>109</v>
      </c>
      <c r="C52" s="6" t="s">
        <v>17</v>
      </c>
      <c r="D52" s="7">
        <v>3</v>
      </c>
      <c r="E52" s="8" t="s">
        <v>18</v>
      </c>
      <c r="F52" s="8">
        <v>7700</v>
      </c>
      <c r="G52" s="8">
        <v>6819.5</v>
      </c>
      <c r="H52" s="8">
        <v>7300</v>
      </c>
      <c r="I52" s="9">
        <v>7273.17</v>
      </c>
      <c r="J52" s="21">
        <f t="shared" si="0"/>
        <v>6.0614984526385314</v>
      </c>
      <c r="K52" s="9">
        <f t="shared" si="1"/>
        <v>6819.5</v>
      </c>
      <c r="L52" s="9">
        <f t="shared" si="2"/>
        <v>20458.5</v>
      </c>
      <c r="M52" s="4"/>
    </row>
    <row r="53" spans="1:13" ht="38.1" customHeight="1" x14ac:dyDescent="0.25">
      <c r="A53" s="5" t="s">
        <v>110</v>
      </c>
      <c r="B53" s="6" t="s">
        <v>111</v>
      </c>
      <c r="C53" s="6" t="s">
        <v>17</v>
      </c>
      <c r="D53" s="7">
        <v>3</v>
      </c>
      <c r="E53" s="8" t="s">
        <v>18</v>
      </c>
      <c r="F53" s="8">
        <v>7700</v>
      </c>
      <c r="G53" s="8">
        <v>6819.5</v>
      </c>
      <c r="H53" s="8">
        <v>7300</v>
      </c>
      <c r="I53" s="9">
        <v>7273.17</v>
      </c>
      <c r="J53" s="21">
        <f t="shared" si="0"/>
        <v>6.0614984526385314</v>
      </c>
      <c r="K53" s="9">
        <f t="shared" si="1"/>
        <v>6819.5</v>
      </c>
      <c r="L53" s="9">
        <f t="shared" si="2"/>
        <v>20458.5</v>
      </c>
      <c r="M53" s="4"/>
    </row>
    <row r="54" spans="1:13" ht="26.1" customHeight="1" x14ac:dyDescent="0.25">
      <c r="A54" s="5" t="s">
        <v>112</v>
      </c>
      <c r="B54" s="6" t="s">
        <v>113</v>
      </c>
      <c r="C54" s="6" t="s">
        <v>17</v>
      </c>
      <c r="D54" s="7">
        <v>7</v>
      </c>
      <c r="E54" s="8" t="s">
        <v>18</v>
      </c>
      <c r="F54" s="8">
        <v>4100</v>
      </c>
      <c r="G54" s="8">
        <v>6819.5</v>
      </c>
      <c r="H54" s="8">
        <v>7300</v>
      </c>
      <c r="I54" s="9">
        <v>6073.17</v>
      </c>
      <c r="J54" s="21">
        <f t="shared" si="0"/>
        <v>28.413821791401794</v>
      </c>
      <c r="K54" s="9">
        <f t="shared" si="1"/>
        <v>4100</v>
      </c>
      <c r="L54" s="9">
        <f t="shared" si="2"/>
        <v>28700</v>
      </c>
      <c r="M54" s="4"/>
    </row>
    <row r="55" spans="1:13" ht="38.1" customHeight="1" x14ac:dyDescent="0.25">
      <c r="A55" s="5" t="s">
        <v>114</v>
      </c>
      <c r="B55" s="6" t="s">
        <v>115</v>
      </c>
      <c r="C55" s="6" t="s">
        <v>17</v>
      </c>
      <c r="D55" s="7">
        <v>7</v>
      </c>
      <c r="E55" s="8" t="s">
        <v>18</v>
      </c>
      <c r="F55" s="8">
        <v>6350</v>
      </c>
      <c r="G55" s="8">
        <v>6819.5</v>
      </c>
      <c r="H55" s="8">
        <v>7300</v>
      </c>
      <c r="I55" s="9">
        <v>6823.17</v>
      </c>
      <c r="J55" s="21">
        <f t="shared" si="0"/>
        <v>6.9617325374313479</v>
      </c>
      <c r="K55" s="9">
        <f t="shared" si="1"/>
        <v>6350</v>
      </c>
      <c r="L55" s="9">
        <f t="shared" si="2"/>
        <v>44450</v>
      </c>
      <c r="M55" s="4"/>
    </row>
    <row r="56" spans="1:13" ht="26.1" customHeight="1" x14ac:dyDescent="0.25">
      <c r="A56" s="5" t="s">
        <v>116</v>
      </c>
      <c r="B56" s="6" t="s">
        <v>117</v>
      </c>
      <c r="C56" s="6" t="s">
        <v>17</v>
      </c>
      <c r="D56" s="7">
        <v>7</v>
      </c>
      <c r="E56" s="8" t="s">
        <v>18</v>
      </c>
      <c r="F56" s="8">
        <v>6350</v>
      </c>
      <c r="G56" s="8">
        <v>6819.5</v>
      </c>
      <c r="H56" s="8">
        <v>7300</v>
      </c>
      <c r="I56" s="9">
        <v>6823.17</v>
      </c>
      <c r="J56" s="21">
        <f t="shared" si="0"/>
        <v>6.9617325374313479</v>
      </c>
      <c r="K56" s="9">
        <f t="shared" si="1"/>
        <v>6350</v>
      </c>
      <c r="L56" s="9">
        <f t="shared" si="2"/>
        <v>44450</v>
      </c>
      <c r="M56" s="4"/>
    </row>
    <row r="57" spans="1:13" ht="26.1" customHeight="1" x14ac:dyDescent="0.25">
      <c r="A57" s="5" t="s">
        <v>118</v>
      </c>
      <c r="B57" s="6" t="s">
        <v>119</v>
      </c>
      <c r="C57" s="6" t="s">
        <v>17</v>
      </c>
      <c r="D57" s="7">
        <v>3</v>
      </c>
      <c r="E57" s="8" t="s">
        <v>18</v>
      </c>
      <c r="F57" s="8">
        <v>7700</v>
      </c>
      <c r="G57" s="8">
        <v>6819.5</v>
      </c>
      <c r="H57" s="8">
        <v>7300</v>
      </c>
      <c r="I57" s="9">
        <v>7273.17</v>
      </c>
      <c r="J57" s="21">
        <f t="shared" si="0"/>
        <v>6.0614984526385314</v>
      </c>
      <c r="K57" s="9">
        <f t="shared" si="1"/>
        <v>6819.5</v>
      </c>
      <c r="L57" s="9">
        <f t="shared" si="2"/>
        <v>20458.5</v>
      </c>
      <c r="M57" s="4"/>
    </row>
    <row r="58" spans="1:13" ht="26.1" customHeight="1" x14ac:dyDescent="0.25">
      <c r="A58" s="5" t="s">
        <v>120</v>
      </c>
      <c r="B58" s="6" t="s">
        <v>121</v>
      </c>
      <c r="C58" s="6" t="s">
        <v>17</v>
      </c>
      <c r="D58" s="7">
        <v>3</v>
      </c>
      <c r="E58" s="8" t="s">
        <v>18</v>
      </c>
      <c r="F58" s="8">
        <v>7700</v>
      </c>
      <c r="G58" s="8">
        <v>6819.5</v>
      </c>
      <c r="H58" s="8">
        <v>7300</v>
      </c>
      <c r="I58" s="9">
        <v>7273.17</v>
      </c>
      <c r="J58" s="21">
        <f t="shared" si="0"/>
        <v>6.0614984526385314</v>
      </c>
      <c r="K58" s="9">
        <f t="shared" si="1"/>
        <v>6819.5</v>
      </c>
      <c r="L58" s="9">
        <f t="shared" si="2"/>
        <v>20458.5</v>
      </c>
      <c r="M58" s="4"/>
    </row>
    <row r="59" spans="1:13" ht="26.1" customHeight="1" x14ac:dyDescent="0.25">
      <c r="A59" s="5" t="s">
        <v>122</v>
      </c>
      <c r="B59" s="6" t="s">
        <v>123</v>
      </c>
      <c r="C59" s="6" t="s">
        <v>17</v>
      </c>
      <c r="D59" s="7">
        <v>3</v>
      </c>
      <c r="E59" s="8" t="s">
        <v>18</v>
      </c>
      <c r="F59" s="8">
        <v>7700</v>
      </c>
      <c r="G59" s="8">
        <v>6819.5</v>
      </c>
      <c r="H59" s="8">
        <v>7300</v>
      </c>
      <c r="I59" s="9">
        <v>7273.17</v>
      </c>
      <c r="J59" s="21">
        <f t="shared" si="0"/>
        <v>6.0614984526385314</v>
      </c>
      <c r="K59" s="9">
        <f t="shared" si="1"/>
        <v>6819.5</v>
      </c>
      <c r="L59" s="9">
        <f t="shared" si="2"/>
        <v>20458.5</v>
      </c>
      <c r="M59" s="4"/>
    </row>
    <row r="60" spans="1:13" ht="26.1" customHeight="1" x14ac:dyDescent="0.25">
      <c r="A60" s="5" t="s">
        <v>124</v>
      </c>
      <c r="B60" s="6" t="s">
        <v>125</v>
      </c>
      <c r="C60" s="6" t="s">
        <v>17</v>
      </c>
      <c r="D60" s="7">
        <v>3</v>
      </c>
      <c r="E60" s="8" t="s">
        <v>18</v>
      </c>
      <c r="F60" s="8">
        <v>7700</v>
      </c>
      <c r="G60" s="8">
        <v>6819.5</v>
      </c>
      <c r="H60" s="8">
        <v>7200</v>
      </c>
      <c r="I60" s="9">
        <v>7239.83</v>
      </c>
      <c r="J60" s="21">
        <f t="shared" si="0"/>
        <v>6.0995804732461236</v>
      </c>
      <c r="K60" s="9">
        <f t="shared" si="1"/>
        <v>6819.5</v>
      </c>
      <c r="L60" s="9">
        <f t="shared" si="2"/>
        <v>20458.5</v>
      </c>
      <c r="M60" s="4"/>
    </row>
    <row r="61" spans="1:13" ht="26.1" customHeight="1" x14ac:dyDescent="0.25">
      <c r="A61" s="5" t="s">
        <v>126</v>
      </c>
      <c r="B61" s="6" t="s">
        <v>127</v>
      </c>
      <c r="C61" s="6" t="s">
        <v>17</v>
      </c>
      <c r="D61" s="7">
        <v>3</v>
      </c>
      <c r="E61" s="8" t="s">
        <v>18</v>
      </c>
      <c r="F61" s="8">
        <v>7700</v>
      </c>
      <c r="G61" s="8">
        <v>6819.5</v>
      </c>
      <c r="H61" s="8">
        <v>7350</v>
      </c>
      <c r="I61" s="9">
        <v>7289.83</v>
      </c>
      <c r="J61" s="21">
        <f t="shared" si="0"/>
        <v>6.0813842414802668</v>
      </c>
      <c r="K61" s="9">
        <f t="shared" si="1"/>
        <v>6819.5</v>
      </c>
      <c r="L61" s="9">
        <f t="shared" si="2"/>
        <v>20458.5</v>
      </c>
      <c r="M61" s="4"/>
    </row>
    <row r="62" spans="1:13" ht="26.1" customHeight="1" x14ac:dyDescent="0.25">
      <c r="A62" s="5" t="s">
        <v>128</v>
      </c>
      <c r="B62" s="6" t="s">
        <v>129</v>
      </c>
      <c r="C62" s="6" t="s">
        <v>17</v>
      </c>
      <c r="D62" s="7">
        <v>3</v>
      </c>
      <c r="E62" s="8" t="s">
        <v>18</v>
      </c>
      <c r="F62" s="8">
        <v>7700</v>
      </c>
      <c r="G62" s="8">
        <v>7969.5</v>
      </c>
      <c r="H62" s="8">
        <v>7350</v>
      </c>
      <c r="I62" s="9">
        <v>7673.17</v>
      </c>
      <c r="J62" s="21">
        <f t="shared" si="0"/>
        <v>4.048139375587505</v>
      </c>
      <c r="K62" s="9">
        <f t="shared" si="1"/>
        <v>7350</v>
      </c>
      <c r="L62" s="9">
        <f t="shared" si="2"/>
        <v>22050</v>
      </c>
      <c r="M62" s="4"/>
    </row>
    <row r="63" spans="1:13" ht="51" customHeight="1" x14ac:dyDescent="0.25">
      <c r="A63" s="5" t="s">
        <v>130</v>
      </c>
      <c r="B63" s="6" t="s">
        <v>131</v>
      </c>
      <c r="C63" s="6" t="s">
        <v>17</v>
      </c>
      <c r="D63" s="7">
        <v>7</v>
      </c>
      <c r="E63" s="8" t="s">
        <v>18</v>
      </c>
      <c r="F63" s="8">
        <v>19800</v>
      </c>
      <c r="G63" s="8">
        <v>19435</v>
      </c>
      <c r="H63" s="8">
        <v>24400</v>
      </c>
      <c r="I63" s="9">
        <v>21211.67</v>
      </c>
      <c r="J63" s="21">
        <f t="shared" si="0"/>
        <v>13.045661620469479</v>
      </c>
      <c r="K63" s="9">
        <f t="shared" si="1"/>
        <v>19435</v>
      </c>
      <c r="L63" s="9">
        <f t="shared" si="2"/>
        <v>136045</v>
      </c>
      <c r="M63" s="4"/>
    </row>
    <row r="64" spans="1:13" ht="26.1" customHeight="1" x14ac:dyDescent="0.25">
      <c r="A64" s="5" t="s">
        <v>132</v>
      </c>
      <c r="B64" s="6" t="s">
        <v>133</v>
      </c>
      <c r="C64" s="6" t="s">
        <v>17</v>
      </c>
      <c r="D64" s="7">
        <v>3</v>
      </c>
      <c r="E64" s="8" t="s">
        <v>18</v>
      </c>
      <c r="F64" s="8">
        <v>7700</v>
      </c>
      <c r="G64" s="8">
        <v>6762</v>
      </c>
      <c r="H64" s="8">
        <v>7000</v>
      </c>
      <c r="I64" s="9">
        <v>7154</v>
      </c>
      <c r="J64" s="21">
        <f t="shared" si="0"/>
        <v>6.8156848404180028</v>
      </c>
      <c r="K64" s="9">
        <f t="shared" si="1"/>
        <v>6762</v>
      </c>
      <c r="L64" s="9">
        <f t="shared" si="2"/>
        <v>20286</v>
      </c>
      <c r="M64" s="4"/>
    </row>
    <row r="65" spans="1:13" ht="26.1" customHeight="1" x14ac:dyDescent="0.25">
      <c r="A65" s="5" t="s">
        <v>134</v>
      </c>
      <c r="B65" s="6" t="s">
        <v>135</v>
      </c>
      <c r="C65" s="6" t="s">
        <v>17</v>
      </c>
      <c r="D65" s="7">
        <v>3</v>
      </c>
      <c r="E65" s="8" t="s">
        <v>18</v>
      </c>
      <c r="F65" s="8">
        <v>7700</v>
      </c>
      <c r="G65" s="8">
        <v>6762</v>
      </c>
      <c r="H65" s="8">
        <v>7000</v>
      </c>
      <c r="I65" s="9">
        <v>7154</v>
      </c>
      <c r="J65" s="21">
        <f t="shared" si="0"/>
        <v>6.8156848404180028</v>
      </c>
      <c r="K65" s="9">
        <f t="shared" si="1"/>
        <v>6762</v>
      </c>
      <c r="L65" s="9">
        <f t="shared" si="2"/>
        <v>20286</v>
      </c>
      <c r="M65" s="4"/>
    </row>
    <row r="66" spans="1:13" ht="26.1" customHeight="1" x14ac:dyDescent="0.25">
      <c r="A66" s="5" t="s">
        <v>136</v>
      </c>
      <c r="B66" s="6" t="s">
        <v>137</v>
      </c>
      <c r="C66" s="6" t="s">
        <v>17</v>
      </c>
      <c r="D66" s="7">
        <v>3</v>
      </c>
      <c r="E66" s="8" t="s">
        <v>18</v>
      </c>
      <c r="F66" s="8">
        <v>6500</v>
      </c>
      <c r="G66" s="8">
        <v>6762</v>
      </c>
      <c r="H66" s="8">
        <v>7000</v>
      </c>
      <c r="I66" s="9">
        <v>6754</v>
      </c>
      <c r="J66" s="21">
        <f t="shared" si="0"/>
        <v>3.7029313232910055</v>
      </c>
      <c r="K66" s="9">
        <f t="shared" si="1"/>
        <v>6500</v>
      </c>
      <c r="L66" s="9">
        <f t="shared" si="2"/>
        <v>19500</v>
      </c>
      <c r="M66" s="4"/>
    </row>
    <row r="67" spans="1:13" ht="26.1" customHeight="1" x14ac:dyDescent="0.25">
      <c r="A67" s="5" t="s">
        <v>138</v>
      </c>
      <c r="B67" s="6" t="s">
        <v>139</v>
      </c>
      <c r="C67" s="6" t="s">
        <v>17</v>
      </c>
      <c r="D67" s="7">
        <v>7</v>
      </c>
      <c r="E67" s="8" t="s">
        <v>18</v>
      </c>
      <c r="F67" s="8">
        <v>6000</v>
      </c>
      <c r="G67" s="8">
        <v>6762</v>
      </c>
      <c r="H67" s="8">
        <v>7000</v>
      </c>
      <c r="I67" s="9">
        <v>6587.33</v>
      </c>
      <c r="J67" s="21">
        <f t="shared" si="0"/>
        <v>7.9300746206293296</v>
      </c>
      <c r="K67" s="9">
        <f t="shared" si="1"/>
        <v>6000</v>
      </c>
      <c r="L67" s="9">
        <f t="shared" si="2"/>
        <v>42000</v>
      </c>
      <c r="M67" s="4"/>
    </row>
    <row r="68" spans="1:13" ht="26.1" customHeight="1" x14ac:dyDescent="0.25">
      <c r="A68" s="5" t="s">
        <v>140</v>
      </c>
      <c r="B68" s="6" t="s">
        <v>141</v>
      </c>
      <c r="C68" s="6" t="s">
        <v>17</v>
      </c>
      <c r="D68" s="7">
        <v>7</v>
      </c>
      <c r="E68" s="8" t="s">
        <v>18</v>
      </c>
      <c r="F68" s="8">
        <v>6000</v>
      </c>
      <c r="G68" s="8">
        <v>6762</v>
      </c>
      <c r="H68" s="8">
        <v>7000</v>
      </c>
      <c r="I68" s="9">
        <v>6587.33</v>
      </c>
      <c r="J68" s="21">
        <f t="shared" si="0"/>
        <v>7.9300746206293296</v>
      </c>
      <c r="K68" s="9">
        <f t="shared" si="1"/>
        <v>6000</v>
      </c>
      <c r="L68" s="9">
        <f t="shared" si="2"/>
        <v>42000</v>
      </c>
      <c r="M68" s="4"/>
    </row>
    <row r="69" spans="1:13" ht="26.1" customHeight="1" x14ac:dyDescent="0.25">
      <c r="A69" s="5" t="s">
        <v>142</v>
      </c>
      <c r="B69" s="6" t="s">
        <v>143</v>
      </c>
      <c r="C69" s="6" t="s">
        <v>17</v>
      </c>
      <c r="D69" s="7">
        <v>7</v>
      </c>
      <c r="E69" s="8" t="s">
        <v>18</v>
      </c>
      <c r="F69" s="8">
        <v>6000</v>
      </c>
      <c r="G69" s="8">
        <v>6762</v>
      </c>
      <c r="H69" s="8">
        <v>7000</v>
      </c>
      <c r="I69" s="9">
        <v>6587.33</v>
      </c>
      <c r="J69" s="21">
        <f t="shared" si="0"/>
        <v>7.9300746206293296</v>
      </c>
      <c r="K69" s="9">
        <f t="shared" si="1"/>
        <v>6000</v>
      </c>
      <c r="L69" s="9">
        <f t="shared" si="2"/>
        <v>42000</v>
      </c>
      <c r="M69" s="4"/>
    </row>
    <row r="70" spans="1:13" ht="26.1" customHeight="1" x14ac:dyDescent="0.25">
      <c r="A70" s="5" t="s">
        <v>144</v>
      </c>
      <c r="B70" s="6" t="s">
        <v>145</v>
      </c>
      <c r="C70" s="6" t="s">
        <v>17</v>
      </c>
      <c r="D70" s="7">
        <v>7</v>
      </c>
      <c r="E70" s="8" t="s">
        <v>18</v>
      </c>
      <c r="F70" s="8">
        <v>6200</v>
      </c>
      <c r="G70" s="8">
        <v>6762</v>
      </c>
      <c r="H70" s="8">
        <v>7000</v>
      </c>
      <c r="I70" s="9">
        <v>6654</v>
      </c>
      <c r="J70" s="21">
        <f t="shared" si="0"/>
        <v>6.1735720438711139</v>
      </c>
      <c r="K70" s="9">
        <f t="shared" si="1"/>
        <v>6200</v>
      </c>
      <c r="L70" s="9">
        <f t="shared" si="2"/>
        <v>43400</v>
      </c>
      <c r="M70" s="4"/>
    </row>
    <row r="71" spans="1:13" ht="38.1" customHeight="1" x14ac:dyDescent="0.25">
      <c r="A71" s="5" t="s">
        <v>146</v>
      </c>
      <c r="B71" s="6" t="s">
        <v>147</v>
      </c>
      <c r="C71" s="6" t="s">
        <v>17</v>
      </c>
      <c r="D71" s="7">
        <v>7</v>
      </c>
      <c r="E71" s="8" t="s">
        <v>18</v>
      </c>
      <c r="F71" s="8">
        <v>6350</v>
      </c>
      <c r="G71" s="8">
        <v>6762</v>
      </c>
      <c r="H71" s="8">
        <v>7000</v>
      </c>
      <c r="I71" s="9">
        <v>6704</v>
      </c>
      <c r="J71" s="21">
        <f t="shared" ref="J71:J116" si="3">_xlfn.STDEV.S(F71,G71,H71)/AVERAGE(F71:H71)*100</f>
        <v>4.9054091921521463</v>
      </c>
      <c r="K71" s="9">
        <f t="shared" ref="K71:K116" si="4">MIN(F71:H71)</f>
        <v>6350</v>
      </c>
      <c r="L71" s="9">
        <f t="shared" ref="L71:L116" si="5">D71*K71</f>
        <v>44450</v>
      </c>
      <c r="M71" s="4"/>
    </row>
    <row r="72" spans="1:13" ht="26.1" customHeight="1" x14ac:dyDescent="0.25">
      <c r="A72" s="5" t="s">
        <v>148</v>
      </c>
      <c r="B72" s="6" t="s">
        <v>149</v>
      </c>
      <c r="C72" s="6" t="s">
        <v>17</v>
      </c>
      <c r="D72" s="7">
        <v>3</v>
      </c>
      <c r="E72" s="8" t="s">
        <v>18</v>
      </c>
      <c r="F72" s="8">
        <v>7700</v>
      </c>
      <c r="G72" s="8">
        <v>6762</v>
      </c>
      <c r="H72" s="8">
        <v>7000</v>
      </c>
      <c r="I72" s="9">
        <v>7154</v>
      </c>
      <c r="J72" s="21">
        <f t="shared" si="3"/>
        <v>6.8156848404180028</v>
      </c>
      <c r="K72" s="9">
        <f t="shared" si="4"/>
        <v>6762</v>
      </c>
      <c r="L72" s="9">
        <f t="shared" si="5"/>
        <v>20286</v>
      </c>
      <c r="M72" s="4"/>
    </row>
    <row r="73" spans="1:13" ht="26.1" customHeight="1" x14ac:dyDescent="0.25">
      <c r="A73" s="5" t="s">
        <v>150</v>
      </c>
      <c r="B73" s="6" t="s">
        <v>151</v>
      </c>
      <c r="C73" s="6" t="s">
        <v>17</v>
      </c>
      <c r="D73" s="7">
        <v>3</v>
      </c>
      <c r="E73" s="8" t="s">
        <v>18</v>
      </c>
      <c r="F73" s="8">
        <v>7700</v>
      </c>
      <c r="G73" s="8">
        <v>6762</v>
      </c>
      <c r="H73" s="8">
        <v>7000</v>
      </c>
      <c r="I73" s="9">
        <v>7154</v>
      </c>
      <c r="J73" s="21">
        <f t="shared" si="3"/>
        <v>6.8156848404180028</v>
      </c>
      <c r="K73" s="9">
        <f t="shared" si="4"/>
        <v>6762</v>
      </c>
      <c r="L73" s="9">
        <f t="shared" si="5"/>
        <v>20286</v>
      </c>
      <c r="M73" s="4"/>
    </row>
    <row r="74" spans="1:13" ht="26.1" customHeight="1" x14ac:dyDescent="0.25">
      <c r="A74" s="5" t="s">
        <v>152</v>
      </c>
      <c r="B74" s="6" t="s">
        <v>153</v>
      </c>
      <c r="C74" s="6" t="s">
        <v>17</v>
      </c>
      <c r="D74" s="7">
        <v>7</v>
      </c>
      <c r="E74" s="8" t="s">
        <v>18</v>
      </c>
      <c r="F74" s="8">
        <v>6350</v>
      </c>
      <c r="G74" s="8">
        <v>6762</v>
      </c>
      <c r="H74" s="8">
        <v>7000</v>
      </c>
      <c r="I74" s="9">
        <v>6704</v>
      </c>
      <c r="J74" s="21">
        <f t="shared" si="3"/>
        <v>4.9054091921521463</v>
      </c>
      <c r="K74" s="9">
        <f t="shared" si="4"/>
        <v>6350</v>
      </c>
      <c r="L74" s="9">
        <f t="shared" si="5"/>
        <v>44450</v>
      </c>
      <c r="M74" s="4"/>
    </row>
    <row r="75" spans="1:13" ht="26.1" customHeight="1" x14ac:dyDescent="0.25">
      <c r="A75" s="5" t="s">
        <v>154</v>
      </c>
      <c r="B75" s="6" t="s">
        <v>155</v>
      </c>
      <c r="C75" s="6" t="s">
        <v>17</v>
      </c>
      <c r="D75" s="7">
        <v>3</v>
      </c>
      <c r="E75" s="8" t="s">
        <v>18</v>
      </c>
      <c r="F75" s="8">
        <v>6500</v>
      </c>
      <c r="G75" s="8">
        <v>6762</v>
      </c>
      <c r="H75" s="8">
        <v>7000</v>
      </c>
      <c r="I75" s="9">
        <v>6754</v>
      </c>
      <c r="J75" s="21">
        <f t="shared" si="3"/>
        <v>3.7029313232910055</v>
      </c>
      <c r="K75" s="9">
        <f t="shared" si="4"/>
        <v>6500</v>
      </c>
      <c r="L75" s="9">
        <f t="shared" si="5"/>
        <v>19500</v>
      </c>
      <c r="M75" s="4"/>
    </row>
    <row r="76" spans="1:13" ht="26.1" customHeight="1" x14ac:dyDescent="0.25">
      <c r="A76" s="5" t="s">
        <v>156</v>
      </c>
      <c r="B76" s="6" t="s">
        <v>157</v>
      </c>
      <c r="C76" s="6" t="s">
        <v>17</v>
      </c>
      <c r="D76" s="7">
        <v>3</v>
      </c>
      <c r="E76" s="8" t="s">
        <v>18</v>
      </c>
      <c r="F76" s="8">
        <v>6000</v>
      </c>
      <c r="G76" s="8">
        <v>6762</v>
      </c>
      <c r="H76" s="8">
        <v>7000</v>
      </c>
      <c r="I76" s="9">
        <v>6587.33</v>
      </c>
      <c r="J76" s="21">
        <f t="shared" si="3"/>
        <v>7.9300746206293296</v>
      </c>
      <c r="K76" s="9">
        <f t="shared" si="4"/>
        <v>6000</v>
      </c>
      <c r="L76" s="9">
        <f t="shared" si="5"/>
        <v>18000</v>
      </c>
      <c r="M76" s="4"/>
    </row>
    <row r="77" spans="1:13" ht="26.1" customHeight="1" x14ac:dyDescent="0.25">
      <c r="A77" s="5" t="s">
        <v>158</v>
      </c>
      <c r="B77" s="6" t="s">
        <v>159</v>
      </c>
      <c r="C77" s="6" t="s">
        <v>17</v>
      </c>
      <c r="D77" s="7">
        <v>7</v>
      </c>
      <c r="E77" s="8" t="s">
        <v>18</v>
      </c>
      <c r="F77" s="8">
        <v>4100</v>
      </c>
      <c r="G77" s="8">
        <v>6762</v>
      </c>
      <c r="H77" s="8">
        <v>7000</v>
      </c>
      <c r="I77" s="9">
        <v>5954</v>
      </c>
      <c r="J77" s="21">
        <f t="shared" si="3"/>
        <v>27.040895310098893</v>
      </c>
      <c r="K77" s="9">
        <f t="shared" si="4"/>
        <v>4100</v>
      </c>
      <c r="L77" s="9">
        <f t="shared" si="5"/>
        <v>28700</v>
      </c>
      <c r="M77" s="4"/>
    </row>
    <row r="78" spans="1:13" ht="26.1" customHeight="1" x14ac:dyDescent="0.25">
      <c r="A78" s="5" t="s">
        <v>160</v>
      </c>
      <c r="B78" s="6" t="s">
        <v>161</v>
      </c>
      <c r="C78" s="6" t="s">
        <v>17</v>
      </c>
      <c r="D78" s="7">
        <v>7</v>
      </c>
      <c r="E78" s="8" t="s">
        <v>18</v>
      </c>
      <c r="F78" s="8">
        <v>4100</v>
      </c>
      <c r="G78" s="8">
        <v>6762</v>
      </c>
      <c r="H78" s="8">
        <v>7000</v>
      </c>
      <c r="I78" s="9">
        <v>5954</v>
      </c>
      <c r="J78" s="21">
        <f t="shared" si="3"/>
        <v>27.040895310098893</v>
      </c>
      <c r="K78" s="9">
        <f t="shared" si="4"/>
        <v>4100</v>
      </c>
      <c r="L78" s="9">
        <f t="shared" si="5"/>
        <v>28700</v>
      </c>
      <c r="M78" s="4"/>
    </row>
    <row r="79" spans="1:13" ht="26.1" customHeight="1" x14ac:dyDescent="0.25">
      <c r="A79" s="5" t="s">
        <v>162</v>
      </c>
      <c r="B79" s="6" t="s">
        <v>163</v>
      </c>
      <c r="C79" s="6" t="s">
        <v>17</v>
      </c>
      <c r="D79" s="7">
        <v>7</v>
      </c>
      <c r="E79" s="8" t="s">
        <v>18</v>
      </c>
      <c r="F79" s="8">
        <v>6350</v>
      </c>
      <c r="G79" s="8">
        <v>6762</v>
      </c>
      <c r="H79" s="8">
        <v>7000</v>
      </c>
      <c r="I79" s="9">
        <v>6704</v>
      </c>
      <c r="J79" s="21">
        <f t="shared" si="3"/>
        <v>4.9054091921521463</v>
      </c>
      <c r="K79" s="9">
        <f t="shared" si="4"/>
        <v>6350</v>
      </c>
      <c r="L79" s="9">
        <f t="shared" si="5"/>
        <v>44450</v>
      </c>
      <c r="M79" s="4"/>
    </row>
    <row r="80" spans="1:13" ht="26.1" customHeight="1" x14ac:dyDescent="0.25">
      <c r="A80" s="5" t="s">
        <v>164</v>
      </c>
      <c r="B80" s="6" t="s">
        <v>165</v>
      </c>
      <c r="C80" s="6" t="s">
        <v>17</v>
      </c>
      <c r="D80" s="7">
        <v>7</v>
      </c>
      <c r="E80" s="8" t="s">
        <v>18</v>
      </c>
      <c r="F80" s="8">
        <v>6350</v>
      </c>
      <c r="G80" s="8">
        <v>6762</v>
      </c>
      <c r="H80" s="8">
        <v>7000</v>
      </c>
      <c r="I80" s="9">
        <v>6704</v>
      </c>
      <c r="J80" s="21">
        <f t="shared" si="3"/>
        <v>4.9054091921521463</v>
      </c>
      <c r="K80" s="9">
        <f t="shared" si="4"/>
        <v>6350</v>
      </c>
      <c r="L80" s="9">
        <f t="shared" si="5"/>
        <v>44450</v>
      </c>
      <c r="M80" s="4"/>
    </row>
    <row r="81" spans="1:13" ht="26.1" customHeight="1" x14ac:dyDescent="0.25">
      <c r="A81" s="5" t="s">
        <v>166</v>
      </c>
      <c r="B81" s="6" t="s">
        <v>167</v>
      </c>
      <c r="C81" s="6" t="s">
        <v>17</v>
      </c>
      <c r="D81" s="7">
        <v>3</v>
      </c>
      <c r="E81" s="8" t="s">
        <v>18</v>
      </c>
      <c r="F81" s="8">
        <v>7700</v>
      </c>
      <c r="G81" s="8">
        <v>6762</v>
      </c>
      <c r="H81" s="8">
        <v>7000</v>
      </c>
      <c r="I81" s="9">
        <v>7154</v>
      </c>
      <c r="J81" s="21">
        <f t="shared" si="3"/>
        <v>6.8156848404180028</v>
      </c>
      <c r="K81" s="9">
        <f t="shared" si="4"/>
        <v>6762</v>
      </c>
      <c r="L81" s="9">
        <f t="shared" si="5"/>
        <v>20286</v>
      </c>
      <c r="M81" s="4"/>
    </row>
    <row r="82" spans="1:13" ht="26.1" customHeight="1" x14ac:dyDescent="0.25">
      <c r="A82" s="5" t="s">
        <v>168</v>
      </c>
      <c r="B82" s="6" t="s">
        <v>169</v>
      </c>
      <c r="C82" s="6" t="s">
        <v>17</v>
      </c>
      <c r="D82" s="7">
        <v>3</v>
      </c>
      <c r="E82" s="8" t="s">
        <v>18</v>
      </c>
      <c r="F82" s="8">
        <v>6500</v>
      </c>
      <c r="G82" s="8">
        <v>6762</v>
      </c>
      <c r="H82" s="8">
        <v>7000</v>
      </c>
      <c r="I82" s="9">
        <v>6754</v>
      </c>
      <c r="J82" s="21">
        <f t="shared" si="3"/>
        <v>3.7029313232910055</v>
      </c>
      <c r="K82" s="9">
        <f t="shared" si="4"/>
        <v>6500</v>
      </c>
      <c r="L82" s="9">
        <f t="shared" si="5"/>
        <v>19500</v>
      </c>
      <c r="M82" s="4"/>
    </row>
    <row r="83" spans="1:13" ht="38.1" customHeight="1" x14ac:dyDescent="0.25">
      <c r="A83" s="5" t="s">
        <v>170</v>
      </c>
      <c r="B83" s="6" t="s">
        <v>171</v>
      </c>
      <c r="C83" s="6" t="s">
        <v>17</v>
      </c>
      <c r="D83" s="7">
        <v>7</v>
      </c>
      <c r="E83" s="8" t="s">
        <v>18</v>
      </c>
      <c r="F83" s="8">
        <v>15500</v>
      </c>
      <c r="G83" s="8">
        <v>20389.5</v>
      </c>
      <c r="H83" s="8">
        <v>27700</v>
      </c>
      <c r="I83" s="9">
        <v>21196.5</v>
      </c>
      <c r="J83" s="21">
        <f t="shared" si="3"/>
        <v>28.96659954271022</v>
      </c>
      <c r="K83" s="9">
        <f t="shared" si="4"/>
        <v>15500</v>
      </c>
      <c r="L83" s="9">
        <f t="shared" si="5"/>
        <v>108500</v>
      </c>
      <c r="M83" s="4"/>
    </row>
    <row r="84" spans="1:13" ht="26.1" customHeight="1" x14ac:dyDescent="0.25">
      <c r="A84" s="5" t="s">
        <v>172</v>
      </c>
      <c r="B84" s="6" t="s">
        <v>173</v>
      </c>
      <c r="C84" s="6" t="s">
        <v>17</v>
      </c>
      <c r="D84" s="7">
        <v>7</v>
      </c>
      <c r="E84" s="8" t="s">
        <v>18</v>
      </c>
      <c r="F84" s="8">
        <v>6350</v>
      </c>
      <c r="G84" s="8">
        <v>6762</v>
      </c>
      <c r="H84" s="8">
        <v>7000</v>
      </c>
      <c r="I84" s="9">
        <v>6704</v>
      </c>
      <c r="J84" s="21">
        <f t="shared" si="3"/>
        <v>4.9054091921521463</v>
      </c>
      <c r="K84" s="9">
        <f t="shared" si="4"/>
        <v>6350</v>
      </c>
      <c r="L84" s="9">
        <f t="shared" si="5"/>
        <v>44450</v>
      </c>
      <c r="M84" s="4"/>
    </row>
    <row r="85" spans="1:13" ht="26.1" customHeight="1" x14ac:dyDescent="0.25">
      <c r="A85" s="5" t="s">
        <v>174</v>
      </c>
      <c r="B85" s="6" t="s">
        <v>175</v>
      </c>
      <c r="C85" s="6" t="s">
        <v>17</v>
      </c>
      <c r="D85" s="7">
        <v>3</v>
      </c>
      <c r="E85" s="8" t="s">
        <v>18</v>
      </c>
      <c r="F85" s="8">
        <v>6500</v>
      </c>
      <c r="G85" s="8">
        <v>6762</v>
      </c>
      <c r="H85" s="8">
        <v>7000</v>
      </c>
      <c r="I85" s="9">
        <v>6754</v>
      </c>
      <c r="J85" s="21">
        <f t="shared" si="3"/>
        <v>3.7029313232910055</v>
      </c>
      <c r="K85" s="9">
        <f t="shared" si="4"/>
        <v>6500</v>
      </c>
      <c r="L85" s="9">
        <f t="shared" si="5"/>
        <v>19500</v>
      </c>
      <c r="M85" s="4"/>
    </row>
    <row r="86" spans="1:13" ht="26.1" customHeight="1" x14ac:dyDescent="0.25">
      <c r="A86" s="5" t="s">
        <v>176</v>
      </c>
      <c r="B86" s="6" t="s">
        <v>177</v>
      </c>
      <c r="C86" s="6" t="s">
        <v>17</v>
      </c>
      <c r="D86" s="7">
        <v>3</v>
      </c>
      <c r="E86" s="8" t="s">
        <v>18</v>
      </c>
      <c r="F86" s="8">
        <v>6500</v>
      </c>
      <c r="G86" s="8">
        <v>6762</v>
      </c>
      <c r="H86" s="8">
        <v>7000</v>
      </c>
      <c r="I86" s="9">
        <v>6754</v>
      </c>
      <c r="J86" s="21">
        <f t="shared" si="3"/>
        <v>3.7029313232910055</v>
      </c>
      <c r="K86" s="9">
        <f t="shared" si="4"/>
        <v>6500</v>
      </c>
      <c r="L86" s="9">
        <f t="shared" si="5"/>
        <v>19500</v>
      </c>
      <c r="M86" s="4"/>
    </row>
    <row r="87" spans="1:13" ht="26.1" customHeight="1" x14ac:dyDescent="0.25">
      <c r="A87" s="5" t="s">
        <v>178</v>
      </c>
      <c r="B87" s="6" t="s">
        <v>179</v>
      </c>
      <c r="C87" s="6" t="s">
        <v>17</v>
      </c>
      <c r="D87" s="7">
        <v>3</v>
      </c>
      <c r="E87" s="8" t="s">
        <v>18</v>
      </c>
      <c r="F87" s="8">
        <v>6500</v>
      </c>
      <c r="G87" s="8">
        <v>6762</v>
      </c>
      <c r="H87" s="8">
        <v>7000</v>
      </c>
      <c r="I87" s="9">
        <v>6754</v>
      </c>
      <c r="J87" s="21">
        <f t="shared" si="3"/>
        <v>3.7029313232910055</v>
      </c>
      <c r="K87" s="9">
        <f t="shared" si="4"/>
        <v>6500</v>
      </c>
      <c r="L87" s="9">
        <f t="shared" si="5"/>
        <v>19500</v>
      </c>
      <c r="M87" s="4"/>
    </row>
    <row r="88" spans="1:13" ht="38.1" customHeight="1" x14ac:dyDescent="0.25">
      <c r="A88" s="5" t="s">
        <v>180</v>
      </c>
      <c r="B88" s="6" t="s">
        <v>181</v>
      </c>
      <c r="C88" s="6" t="s">
        <v>17</v>
      </c>
      <c r="D88" s="7">
        <v>3</v>
      </c>
      <c r="E88" s="8" t="s">
        <v>18</v>
      </c>
      <c r="F88" s="8">
        <v>6500</v>
      </c>
      <c r="G88" s="8">
        <v>6762</v>
      </c>
      <c r="H88" s="8">
        <v>7000</v>
      </c>
      <c r="I88" s="9">
        <v>6754</v>
      </c>
      <c r="J88" s="21">
        <f t="shared" si="3"/>
        <v>3.7029313232910055</v>
      </c>
      <c r="K88" s="9">
        <f t="shared" si="4"/>
        <v>6500</v>
      </c>
      <c r="L88" s="9">
        <f t="shared" si="5"/>
        <v>19500</v>
      </c>
      <c r="M88" s="4"/>
    </row>
    <row r="89" spans="1:13" ht="26.1" customHeight="1" x14ac:dyDescent="0.25">
      <c r="A89" s="5" t="s">
        <v>182</v>
      </c>
      <c r="B89" s="6" t="s">
        <v>183</v>
      </c>
      <c r="C89" s="6" t="s">
        <v>17</v>
      </c>
      <c r="D89" s="7">
        <v>7</v>
      </c>
      <c r="E89" s="8" t="s">
        <v>18</v>
      </c>
      <c r="F89" s="8">
        <v>13000</v>
      </c>
      <c r="G89" s="8">
        <v>13570</v>
      </c>
      <c r="H89" s="8">
        <v>18500</v>
      </c>
      <c r="I89" s="9">
        <v>15023.33</v>
      </c>
      <c r="J89" s="21">
        <f t="shared" si="3"/>
        <v>20.130952840590524</v>
      </c>
      <c r="K89" s="9">
        <f t="shared" si="4"/>
        <v>13000</v>
      </c>
      <c r="L89" s="9">
        <f t="shared" si="5"/>
        <v>91000</v>
      </c>
      <c r="M89" s="4"/>
    </row>
    <row r="90" spans="1:13" ht="26.1" customHeight="1" x14ac:dyDescent="0.25">
      <c r="A90" s="5" t="s">
        <v>184</v>
      </c>
      <c r="B90" s="6" t="s">
        <v>185</v>
      </c>
      <c r="C90" s="6" t="s">
        <v>17</v>
      </c>
      <c r="D90" s="7">
        <v>7</v>
      </c>
      <c r="E90" s="8" t="s">
        <v>18</v>
      </c>
      <c r="F90" s="8">
        <v>13000</v>
      </c>
      <c r="G90" s="8">
        <v>13570</v>
      </c>
      <c r="H90" s="8">
        <v>18500</v>
      </c>
      <c r="I90" s="9">
        <v>15023.33</v>
      </c>
      <c r="J90" s="21">
        <f t="shared" si="3"/>
        <v>20.130952840590524</v>
      </c>
      <c r="K90" s="9">
        <f t="shared" si="4"/>
        <v>13000</v>
      </c>
      <c r="L90" s="9">
        <f t="shared" si="5"/>
        <v>91000</v>
      </c>
      <c r="M90" s="4"/>
    </row>
    <row r="91" spans="1:13" ht="63" customHeight="1" x14ac:dyDescent="0.25">
      <c r="A91" s="5" t="s">
        <v>186</v>
      </c>
      <c r="B91" s="6" t="s">
        <v>187</v>
      </c>
      <c r="C91" s="6" t="s">
        <v>17</v>
      </c>
      <c r="D91" s="7">
        <v>7</v>
      </c>
      <c r="E91" s="8" t="s">
        <v>18</v>
      </c>
      <c r="F91" s="8">
        <v>46700</v>
      </c>
      <c r="G91" s="8">
        <v>67045</v>
      </c>
      <c r="H91" s="8">
        <v>80000</v>
      </c>
      <c r="I91" s="9">
        <v>64581.67</v>
      </c>
      <c r="J91" s="21">
        <f t="shared" si="3"/>
        <v>25.992067786877755</v>
      </c>
      <c r="K91" s="9">
        <f t="shared" si="4"/>
        <v>46700</v>
      </c>
      <c r="L91" s="9">
        <f t="shared" si="5"/>
        <v>326900</v>
      </c>
      <c r="M91" s="4"/>
    </row>
    <row r="92" spans="1:13" ht="26.1" customHeight="1" x14ac:dyDescent="0.25">
      <c r="A92" s="5" t="s">
        <v>188</v>
      </c>
      <c r="B92" s="6" t="s">
        <v>189</v>
      </c>
      <c r="C92" s="6" t="s">
        <v>17</v>
      </c>
      <c r="D92" s="7">
        <v>7</v>
      </c>
      <c r="E92" s="8" t="s">
        <v>18</v>
      </c>
      <c r="F92" s="8">
        <v>6350</v>
      </c>
      <c r="G92" s="8">
        <v>6440</v>
      </c>
      <c r="H92" s="8">
        <v>6900</v>
      </c>
      <c r="I92" s="9">
        <v>6563.33</v>
      </c>
      <c r="J92" s="21">
        <f t="shared" si="3"/>
        <v>4.4948825386847124</v>
      </c>
      <c r="K92" s="9">
        <f t="shared" si="4"/>
        <v>6350</v>
      </c>
      <c r="L92" s="9">
        <f t="shared" si="5"/>
        <v>44450</v>
      </c>
      <c r="M92" s="4"/>
    </row>
    <row r="93" spans="1:13" ht="26.1" customHeight="1" x14ac:dyDescent="0.25">
      <c r="A93" s="5" t="s">
        <v>190</v>
      </c>
      <c r="B93" s="6" t="s">
        <v>191</v>
      </c>
      <c r="C93" s="6" t="s">
        <v>17</v>
      </c>
      <c r="D93" s="7">
        <v>7</v>
      </c>
      <c r="E93" s="8" t="s">
        <v>18</v>
      </c>
      <c r="F93" s="8">
        <v>6350</v>
      </c>
      <c r="G93" s="8">
        <v>6440</v>
      </c>
      <c r="H93" s="8">
        <v>6900</v>
      </c>
      <c r="I93" s="9">
        <v>6563.33</v>
      </c>
      <c r="J93" s="21">
        <f t="shared" si="3"/>
        <v>4.4948825386847124</v>
      </c>
      <c r="K93" s="9">
        <f t="shared" si="4"/>
        <v>6350</v>
      </c>
      <c r="L93" s="9">
        <f t="shared" si="5"/>
        <v>44450</v>
      </c>
      <c r="M93" s="4"/>
    </row>
    <row r="94" spans="1:13" ht="26.1" customHeight="1" x14ac:dyDescent="0.25">
      <c r="A94" s="5" t="s">
        <v>192</v>
      </c>
      <c r="B94" s="6" t="s">
        <v>193</v>
      </c>
      <c r="C94" s="6" t="s">
        <v>17</v>
      </c>
      <c r="D94" s="7">
        <v>7</v>
      </c>
      <c r="E94" s="8" t="s">
        <v>18</v>
      </c>
      <c r="F94" s="8">
        <v>6350</v>
      </c>
      <c r="G94" s="8">
        <v>6440</v>
      </c>
      <c r="H94" s="8">
        <v>6900</v>
      </c>
      <c r="I94" s="9">
        <v>6563.33</v>
      </c>
      <c r="J94" s="21">
        <f t="shared" si="3"/>
        <v>4.4948825386847124</v>
      </c>
      <c r="K94" s="9">
        <f t="shared" si="4"/>
        <v>6350</v>
      </c>
      <c r="L94" s="9">
        <f t="shared" si="5"/>
        <v>44450</v>
      </c>
      <c r="M94" s="4"/>
    </row>
    <row r="95" spans="1:13" ht="26.1" customHeight="1" x14ac:dyDescent="0.25">
      <c r="A95" s="5" t="s">
        <v>194</v>
      </c>
      <c r="B95" s="6" t="s">
        <v>195</v>
      </c>
      <c r="C95" s="6" t="s">
        <v>17</v>
      </c>
      <c r="D95" s="7">
        <v>7</v>
      </c>
      <c r="E95" s="8" t="s">
        <v>18</v>
      </c>
      <c r="F95" s="8">
        <v>6350</v>
      </c>
      <c r="G95" s="8">
        <v>6440</v>
      </c>
      <c r="H95" s="8">
        <v>6900</v>
      </c>
      <c r="I95" s="9">
        <v>6563.33</v>
      </c>
      <c r="J95" s="21">
        <f t="shared" si="3"/>
        <v>4.4948825386847124</v>
      </c>
      <c r="K95" s="9">
        <f t="shared" si="4"/>
        <v>6350</v>
      </c>
      <c r="L95" s="9">
        <f t="shared" si="5"/>
        <v>44450</v>
      </c>
      <c r="M95" s="4"/>
    </row>
    <row r="96" spans="1:13" ht="26.1" customHeight="1" x14ac:dyDescent="0.25">
      <c r="A96" s="5" t="s">
        <v>196</v>
      </c>
      <c r="B96" s="6" t="s">
        <v>197</v>
      </c>
      <c r="C96" s="6" t="s">
        <v>17</v>
      </c>
      <c r="D96" s="7">
        <v>7</v>
      </c>
      <c r="E96" s="8" t="s">
        <v>18</v>
      </c>
      <c r="F96" s="8">
        <v>6350</v>
      </c>
      <c r="G96" s="8">
        <v>6440</v>
      </c>
      <c r="H96" s="8">
        <v>6900</v>
      </c>
      <c r="I96" s="9">
        <v>6563.33</v>
      </c>
      <c r="J96" s="21">
        <f t="shared" si="3"/>
        <v>4.4948825386847124</v>
      </c>
      <c r="K96" s="9">
        <f t="shared" si="4"/>
        <v>6350</v>
      </c>
      <c r="L96" s="9">
        <f t="shared" si="5"/>
        <v>44450</v>
      </c>
      <c r="M96" s="4"/>
    </row>
    <row r="97" spans="1:13" ht="26.1" customHeight="1" x14ac:dyDescent="0.25">
      <c r="A97" s="5" t="s">
        <v>198</v>
      </c>
      <c r="B97" s="6" t="s">
        <v>199</v>
      </c>
      <c r="C97" s="6" t="s">
        <v>17</v>
      </c>
      <c r="D97" s="7">
        <v>7</v>
      </c>
      <c r="E97" s="8" t="s">
        <v>18</v>
      </c>
      <c r="F97" s="8">
        <v>6350</v>
      </c>
      <c r="G97" s="8">
        <v>6670</v>
      </c>
      <c r="H97" s="8">
        <v>6900</v>
      </c>
      <c r="I97" s="9">
        <v>6640</v>
      </c>
      <c r="J97" s="21">
        <f t="shared" si="3"/>
        <v>4.1600082279919075</v>
      </c>
      <c r="K97" s="9">
        <f t="shared" si="4"/>
        <v>6350</v>
      </c>
      <c r="L97" s="9">
        <f t="shared" si="5"/>
        <v>44450</v>
      </c>
      <c r="M97" s="4"/>
    </row>
    <row r="98" spans="1:13" ht="26.1" customHeight="1" x14ac:dyDescent="0.25">
      <c r="A98" s="5" t="s">
        <v>200</v>
      </c>
      <c r="B98" s="6" t="s">
        <v>201</v>
      </c>
      <c r="C98" s="6" t="s">
        <v>17</v>
      </c>
      <c r="D98" s="7">
        <v>7</v>
      </c>
      <c r="E98" s="8" t="s">
        <v>18</v>
      </c>
      <c r="F98" s="8">
        <v>6350</v>
      </c>
      <c r="G98" s="8">
        <v>6670</v>
      </c>
      <c r="H98" s="8">
        <v>6900</v>
      </c>
      <c r="I98" s="9">
        <v>6640</v>
      </c>
      <c r="J98" s="21">
        <f t="shared" si="3"/>
        <v>4.1600082279919075</v>
      </c>
      <c r="K98" s="9">
        <f t="shared" si="4"/>
        <v>6350</v>
      </c>
      <c r="L98" s="9">
        <f t="shared" si="5"/>
        <v>44450</v>
      </c>
      <c r="M98" s="4"/>
    </row>
    <row r="99" spans="1:13" ht="26.1" customHeight="1" x14ac:dyDescent="0.25">
      <c r="A99" s="5" t="s">
        <v>202</v>
      </c>
      <c r="B99" s="6" t="s">
        <v>203</v>
      </c>
      <c r="C99" s="6" t="s">
        <v>17</v>
      </c>
      <c r="D99" s="7">
        <v>3</v>
      </c>
      <c r="E99" s="8" t="s">
        <v>18</v>
      </c>
      <c r="F99" s="8">
        <v>7700</v>
      </c>
      <c r="G99" s="8">
        <v>6670</v>
      </c>
      <c r="H99" s="8">
        <v>6900</v>
      </c>
      <c r="I99" s="9">
        <v>7090</v>
      </c>
      <c r="J99" s="21">
        <f t="shared" si="3"/>
        <v>7.6254973150427476</v>
      </c>
      <c r="K99" s="9">
        <f t="shared" si="4"/>
        <v>6670</v>
      </c>
      <c r="L99" s="9">
        <f t="shared" si="5"/>
        <v>20010</v>
      </c>
      <c r="M99" s="4"/>
    </row>
    <row r="100" spans="1:13" ht="26.1" customHeight="1" x14ac:dyDescent="0.25">
      <c r="A100" s="5" t="s">
        <v>204</v>
      </c>
      <c r="B100" s="6" t="s">
        <v>205</v>
      </c>
      <c r="C100" s="6" t="s">
        <v>17</v>
      </c>
      <c r="D100" s="7">
        <v>3</v>
      </c>
      <c r="E100" s="8" t="s">
        <v>18</v>
      </c>
      <c r="F100" s="8">
        <v>7700</v>
      </c>
      <c r="G100" s="8">
        <v>6670</v>
      </c>
      <c r="H100" s="8">
        <v>6900</v>
      </c>
      <c r="I100" s="9">
        <v>7090</v>
      </c>
      <c r="J100" s="21">
        <f t="shared" si="3"/>
        <v>7.6254973150427476</v>
      </c>
      <c r="K100" s="9">
        <f t="shared" si="4"/>
        <v>6670</v>
      </c>
      <c r="L100" s="9">
        <f t="shared" si="5"/>
        <v>20010</v>
      </c>
      <c r="M100" s="4"/>
    </row>
    <row r="101" spans="1:13" ht="26.1" customHeight="1" x14ac:dyDescent="0.25">
      <c r="A101" s="5" t="s">
        <v>206</v>
      </c>
      <c r="B101" s="6" t="s">
        <v>207</v>
      </c>
      <c r="C101" s="6" t="s">
        <v>17</v>
      </c>
      <c r="D101" s="7">
        <v>3</v>
      </c>
      <c r="E101" s="8" t="s">
        <v>18</v>
      </c>
      <c r="F101" s="8">
        <v>7700</v>
      </c>
      <c r="G101" s="8">
        <v>6670</v>
      </c>
      <c r="H101" s="8">
        <v>6900</v>
      </c>
      <c r="I101" s="9">
        <v>7090</v>
      </c>
      <c r="J101" s="21">
        <f t="shared" si="3"/>
        <v>7.6254973150427476</v>
      </c>
      <c r="K101" s="9">
        <f t="shared" si="4"/>
        <v>6670</v>
      </c>
      <c r="L101" s="9">
        <f t="shared" si="5"/>
        <v>20010</v>
      </c>
      <c r="M101" s="4"/>
    </row>
    <row r="102" spans="1:13" ht="26.1" customHeight="1" x14ac:dyDescent="0.25">
      <c r="A102" s="5" t="s">
        <v>208</v>
      </c>
      <c r="B102" s="6" t="s">
        <v>209</v>
      </c>
      <c r="C102" s="6" t="s">
        <v>17</v>
      </c>
      <c r="D102" s="7">
        <v>3</v>
      </c>
      <c r="E102" s="8" t="s">
        <v>18</v>
      </c>
      <c r="F102" s="8">
        <v>7700</v>
      </c>
      <c r="G102" s="8">
        <v>6670</v>
      </c>
      <c r="H102" s="8">
        <v>6900</v>
      </c>
      <c r="I102" s="9">
        <v>7090</v>
      </c>
      <c r="J102" s="21">
        <f t="shared" si="3"/>
        <v>7.6254973150427476</v>
      </c>
      <c r="K102" s="9">
        <f t="shared" si="4"/>
        <v>6670</v>
      </c>
      <c r="L102" s="9">
        <f t="shared" si="5"/>
        <v>20010</v>
      </c>
      <c r="M102" s="4"/>
    </row>
    <row r="103" spans="1:13" ht="26.1" customHeight="1" x14ac:dyDescent="0.25">
      <c r="A103" s="5" t="s">
        <v>210</v>
      </c>
      <c r="B103" s="6" t="s">
        <v>211</v>
      </c>
      <c r="C103" s="6" t="s">
        <v>17</v>
      </c>
      <c r="D103" s="7">
        <v>3</v>
      </c>
      <c r="E103" s="8" t="s">
        <v>18</v>
      </c>
      <c r="F103" s="8">
        <v>7700</v>
      </c>
      <c r="G103" s="8">
        <v>6670</v>
      </c>
      <c r="H103" s="8">
        <v>6900</v>
      </c>
      <c r="I103" s="9">
        <v>7090</v>
      </c>
      <c r="J103" s="21">
        <f t="shared" si="3"/>
        <v>7.6254973150427476</v>
      </c>
      <c r="K103" s="9">
        <f t="shared" si="4"/>
        <v>6670</v>
      </c>
      <c r="L103" s="9">
        <f t="shared" si="5"/>
        <v>20010</v>
      </c>
      <c r="M103" s="4"/>
    </row>
    <row r="104" spans="1:13" ht="26.1" customHeight="1" x14ac:dyDescent="0.25">
      <c r="A104" s="5" t="s">
        <v>212</v>
      </c>
      <c r="B104" s="6" t="s">
        <v>213</v>
      </c>
      <c r="C104" s="6" t="s">
        <v>17</v>
      </c>
      <c r="D104" s="7">
        <v>3</v>
      </c>
      <c r="E104" s="8" t="s">
        <v>18</v>
      </c>
      <c r="F104" s="8">
        <v>7700</v>
      </c>
      <c r="G104" s="8">
        <v>6670</v>
      </c>
      <c r="H104" s="8">
        <v>7800</v>
      </c>
      <c r="I104" s="9">
        <v>7390</v>
      </c>
      <c r="J104" s="21">
        <f t="shared" si="3"/>
        <v>8.4646788487325644</v>
      </c>
      <c r="K104" s="9">
        <f t="shared" si="4"/>
        <v>6670</v>
      </c>
      <c r="L104" s="9">
        <f t="shared" si="5"/>
        <v>20010</v>
      </c>
      <c r="M104" s="4"/>
    </row>
    <row r="105" spans="1:13" ht="26.1" customHeight="1" x14ac:dyDescent="0.25">
      <c r="A105" s="5" t="s">
        <v>214</v>
      </c>
      <c r="B105" s="6" t="s">
        <v>215</v>
      </c>
      <c r="C105" s="6" t="s">
        <v>17</v>
      </c>
      <c r="D105" s="7">
        <v>3</v>
      </c>
      <c r="E105" s="8" t="s">
        <v>18</v>
      </c>
      <c r="F105" s="8">
        <v>7700</v>
      </c>
      <c r="G105" s="8">
        <v>6670</v>
      </c>
      <c r="H105" s="8">
        <v>7800</v>
      </c>
      <c r="I105" s="9">
        <v>7390</v>
      </c>
      <c r="J105" s="21">
        <f t="shared" si="3"/>
        <v>8.4646788487325644</v>
      </c>
      <c r="K105" s="9">
        <f t="shared" si="4"/>
        <v>6670</v>
      </c>
      <c r="L105" s="9">
        <f t="shared" si="5"/>
        <v>20010</v>
      </c>
      <c r="M105" s="4"/>
    </row>
    <row r="106" spans="1:13" ht="38.1" customHeight="1" x14ac:dyDescent="0.25">
      <c r="A106" s="5" t="s">
        <v>216</v>
      </c>
      <c r="B106" s="6" t="s">
        <v>217</v>
      </c>
      <c r="C106" s="6" t="s">
        <v>17</v>
      </c>
      <c r="D106" s="7">
        <v>7</v>
      </c>
      <c r="E106" s="8" t="s">
        <v>18</v>
      </c>
      <c r="F106" s="8">
        <v>8200</v>
      </c>
      <c r="G106" s="8">
        <v>11500</v>
      </c>
      <c r="H106" s="8">
        <v>7800</v>
      </c>
      <c r="I106" s="9">
        <v>9166.67</v>
      </c>
      <c r="J106" s="21">
        <f t="shared" si="3"/>
        <v>22.151991869844398</v>
      </c>
      <c r="K106" s="9">
        <f t="shared" si="4"/>
        <v>7800</v>
      </c>
      <c r="L106" s="9">
        <f t="shared" si="5"/>
        <v>54600</v>
      </c>
      <c r="M106" s="4"/>
    </row>
    <row r="107" spans="1:13" ht="26.1" customHeight="1" x14ac:dyDescent="0.25">
      <c r="A107" s="5" t="s">
        <v>218</v>
      </c>
      <c r="B107" s="6" t="s">
        <v>219</v>
      </c>
      <c r="C107" s="6" t="s">
        <v>17</v>
      </c>
      <c r="D107" s="7">
        <v>3</v>
      </c>
      <c r="E107" s="8" t="s">
        <v>18</v>
      </c>
      <c r="F107" s="8">
        <v>7700</v>
      </c>
      <c r="G107" s="8">
        <v>7590</v>
      </c>
      <c r="H107" s="8">
        <v>7800</v>
      </c>
      <c r="I107" s="9">
        <v>7696.67</v>
      </c>
      <c r="J107" s="21">
        <f t="shared" si="3"/>
        <v>1.3647424215321551</v>
      </c>
      <c r="K107" s="9">
        <f t="shared" si="4"/>
        <v>7590</v>
      </c>
      <c r="L107" s="9">
        <f t="shared" si="5"/>
        <v>22770</v>
      </c>
      <c r="M107" s="4"/>
    </row>
    <row r="108" spans="1:13" ht="38.1" customHeight="1" x14ac:dyDescent="0.25">
      <c r="A108" s="5" t="s">
        <v>220</v>
      </c>
      <c r="B108" s="6" t="s">
        <v>221</v>
      </c>
      <c r="C108" s="6" t="s">
        <v>17</v>
      </c>
      <c r="D108" s="7">
        <v>3</v>
      </c>
      <c r="E108" s="8" t="s">
        <v>18</v>
      </c>
      <c r="F108" s="8">
        <v>7700</v>
      </c>
      <c r="G108" s="8">
        <v>7590</v>
      </c>
      <c r="H108" s="8">
        <v>7800</v>
      </c>
      <c r="I108" s="9">
        <v>7696.67</v>
      </c>
      <c r="J108" s="21">
        <f t="shared" si="3"/>
        <v>1.3647424215321551</v>
      </c>
      <c r="K108" s="9">
        <f t="shared" si="4"/>
        <v>7590</v>
      </c>
      <c r="L108" s="9">
        <f t="shared" si="5"/>
        <v>22770</v>
      </c>
      <c r="M108" s="4"/>
    </row>
    <row r="109" spans="1:13" ht="26.1" customHeight="1" x14ac:dyDescent="0.25">
      <c r="A109" s="5" t="s">
        <v>222</v>
      </c>
      <c r="B109" s="6" t="s">
        <v>223</v>
      </c>
      <c r="C109" s="6" t="s">
        <v>17</v>
      </c>
      <c r="D109" s="7">
        <v>7</v>
      </c>
      <c r="E109" s="8" t="s">
        <v>18</v>
      </c>
      <c r="F109" s="8">
        <v>8200</v>
      </c>
      <c r="G109" s="8">
        <v>11500</v>
      </c>
      <c r="H109" s="8">
        <v>7800</v>
      </c>
      <c r="I109" s="9">
        <v>9166.67</v>
      </c>
      <c r="J109" s="21">
        <f t="shared" si="3"/>
        <v>22.151991869844398</v>
      </c>
      <c r="K109" s="9">
        <f t="shared" si="4"/>
        <v>7800</v>
      </c>
      <c r="L109" s="9">
        <f t="shared" si="5"/>
        <v>54600</v>
      </c>
      <c r="M109" s="4"/>
    </row>
    <row r="110" spans="1:13" ht="26.1" customHeight="1" x14ac:dyDescent="0.25">
      <c r="A110" s="5" t="s">
        <v>224</v>
      </c>
      <c r="B110" s="6" t="s">
        <v>225</v>
      </c>
      <c r="C110" s="6" t="s">
        <v>17</v>
      </c>
      <c r="D110" s="7">
        <v>7</v>
      </c>
      <c r="E110" s="8" t="s">
        <v>18</v>
      </c>
      <c r="F110" s="8">
        <v>6350</v>
      </c>
      <c r="G110" s="8">
        <v>7590</v>
      </c>
      <c r="H110" s="8">
        <v>7800</v>
      </c>
      <c r="I110" s="9">
        <v>7246.67</v>
      </c>
      <c r="J110" s="21">
        <f t="shared" si="3"/>
        <v>10.813285977935907</v>
      </c>
      <c r="K110" s="9">
        <f t="shared" si="4"/>
        <v>6350</v>
      </c>
      <c r="L110" s="9">
        <f t="shared" si="5"/>
        <v>44450</v>
      </c>
      <c r="M110" s="4"/>
    </row>
    <row r="111" spans="1:13" ht="26.1" customHeight="1" x14ac:dyDescent="0.25">
      <c r="A111" s="5" t="s">
        <v>226</v>
      </c>
      <c r="B111" s="6" t="s">
        <v>227</v>
      </c>
      <c r="C111" s="6" t="s">
        <v>17</v>
      </c>
      <c r="D111" s="7">
        <v>7</v>
      </c>
      <c r="E111" s="8" t="s">
        <v>18</v>
      </c>
      <c r="F111" s="8">
        <v>8200</v>
      </c>
      <c r="G111" s="8">
        <v>7590</v>
      </c>
      <c r="H111" s="8">
        <v>9750</v>
      </c>
      <c r="I111" s="9">
        <v>8513.33</v>
      </c>
      <c r="J111" s="21">
        <f t="shared" si="3"/>
        <v>13.080280026318562</v>
      </c>
      <c r="K111" s="9">
        <f t="shared" si="4"/>
        <v>7590</v>
      </c>
      <c r="L111" s="9">
        <f t="shared" si="5"/>
        <v>53130</v>
      </c>
      <c r="M111" s="4"/>
    </row>
    <row r="112" spans="1:13" ht="26.1" customHeight="1" x14ac:dyDescent="0.25">
      <c r="A112" s="5" t="s">
        <v>228</v>
      </c>
      <c r="B112" s="6" t="s">
        <v>229</v>
      </c>
      <c r="C112" s="6" t="s">
        <v>17</v>
      </c>
      <c r="D112" s="7">
        <v>3</v>
      </c>
      <c r="E112" s="8" t="s">
        <v>18</v>
      </c>
      <c r="F112" s="8">
        <v>7700</v>
      </c>
      <c r="G112" s="8">
        <v>7590</v>
      </c>
      <c r="H112" s="8">
        <v>7800</v>
      </c>
      <c r="I112" s="9">
        <v>7696.67</v>
      </c>
      <c r="J112" s="21">
        <f t="shared" si="3"/>
        <v>1.3647424215321551</v>
      </c>
      <c r="K112" s="9">
        <f t="shared" si="4"/>
        <v>7590</v>
      </c>
      <c r="L112" s="9">
        <f t="shared" si="5"/>
        <v>22770</v>
      </c>
      <c r="M112" s="4"/>
    </row>
    <row r="113" spans="1:13" ht="26.1" customHeight="1" x14ac:dyDescent="0.25">
      <c r="A113" s="5" t="s">
        <v>230</v>
      </c>
      <c r="B113" s="6" t="s">
        <v>231</v>
      </c>
      <c r="C113" s="6" t="s">
        <v>17</v>
      </c>
      <c r="D113" s="7">
        <v>7</v>
      </c>
      <c r="E113" s="8" t="s">
        <v>18</v>
      </c>
      <c r="F113" s="8">
        <v>6350</v>
      </c>
      <c r="G113" s="8">
        <v>7590</v>
      </c>
      <c r="H113" s="8">
        <v>7800</v>
      </c>
      <c r="I113" s="9">
        <v>7246.67</v>
      </c>
      <c r="J113" s="21">
        <f t="shared" si="3"/>
        <v>10.813285977935907</v>
      </c>
      <c r="K113" s="9">
        <f t="shared" si="4"/>
        <v>6350</v>
      </c>
      <c r="L113" s="9">
        <f t="shared" si="5"/>
        <v>44450</v>
      </c>
      <c r="M113" s="4"/>
    </row>
    <row r="114" spans="1:13" ht="26.1" customHeight="1" x14ac:dyDescent="0.25">
      <c r="A114" s="5" t="s">
        <v>232</v>
      </c>
      <c r="B114" s="6" t="s">
        <v>233</v>
      </c>
      <c r="C114" s="6" t="s">
        <v>17</v>
      </c>
      <c r="D114" s="7">
        <v>3</v>
      </c>
      <c r="E114" s="8" t="s">
        <v>18</v>
      </c>
      <c r="F114" s="8">
        <v>7700</v>
      </c>
      <c r="G114" s="8">
        <v>7590</v>
      </c>
      <c r="H114" s="8">
        <v>7800</v>
      </c>
      <c r="I114" s="9">
        <v>7696.67</v>
      </c>
      <c r="J114" s="21">
        <f t="shared" si="3"/>
        <v>1.3647424215321551</v>
      </c>
      <c r="K114" s="9">
        <f t="shared" si="4"/>
        <v>7590</v>
      </c>
      <c r="L114" s="9">
        <f t="shared" si="5"/>
        <v>22770</v>
      </c>
      <c r="M114" s="4"/>
    </row>
    <row r="115" spans="1:13" ht="26.1" customHeight="1" x14ac:dyDescent="0.25">
      <c r="A115" s="5" t="s">
        <v>234</v>
      </c>
      <c r="B115" s="6" t="s">
        <v>235</v>
      </c>
      <c r="C115" s="6" t="s">
        <v>17</v>
      </c>
      <c r="D115" s="7">
        <v>7</v>
      </c>
      <c r="E115" s="8" t="s">
        <v>18</v>
      </c>
      <c r="F115" s="8">
        <v>6350</v>
      </c>
      <c r="G115" s="8">
        <v>7590</v>
      </c>
      <c r="H115" s="8">
        <v>7800</v>
      </c>
      <c r="I115" s="9">
        <v>7246.67</v>
      </c>
      <c r="J115" s="21">
        <f t="shared" si="3"/>
        <v>10.813285977935907</v>
      </c>
      <c r="K115" s="9">
        <f t="shared" si="4"/>
        <v>6350</v>
      </c>
      <c r="L115" s="9">
        <f t="shared" si="5"/>
        <v>44450</v>
      </c>
      <c r="M115" s="4"/>
    </row>
    <row r="116" spans="1:13" ht="26.1" customHeight="1" x14ac:dyDescent="0.25">
      <c r="A116" s="5" t="s">
        <v>236</v>
      </c>
      <c r="B116" s="6" t="s">
        <v>237</v>
      </c>
      <c r="C116" s="6" t="s">
        <v>17</v>
      </c>
      <c r="D116" s="7">
        <v>7</v>
      </c>
      <c r="E116" s="8" t="s">
        <v>18</v>
      </c>
      <c r="F116" s="8">
        <v>6350</v>
      </c>
      <c r="G116" s="8">
        <v>7590</v>
      </c>
      <c r="H116" s="8">
        <v>7800</v>
      </c>
      <c r="I116" s="9">
        <v>7246.67</v>
      </c>
      <c r="J116" s="21">
        <f t="shared" si="3"/>
        <v>10.813285977935907</v>
      </c>
      <c r="K116" s="9">
        <f t="shared" si="4"/>
        <v>6350</v>
      </c>
      <c r="L116" s="9">
        <f t="shared" si="5"/>
        <v>44450</v>
      </c>
      <c r="M116" s="4"/>
    </row>
    <row r="117" spans="1:13" s="10" customFormat="1" ht="15" customHeight="1" x14ac:dyDescent="0.25">
      <c r="A117" s="11"/>
      <c r="B117" s="11"/>
      <c r="C117" s="11"/>
      <c r="D117" s="11"/>
      <c r="E117" s="11"/>
      <c r="F117" s="22">
        <v>4597050</v>
      </c>
      <c r="G117" s="12" t="s">
        <v>238</v>
      </c>
      <c r="H117" s="12" t="s">
        <v>239</v>
      </c>
      <c r="I117" s="11"/>
      <c r="J117" s="13">
        <v>0</v>
      </c>
      <c r="K117" s="11"/>
      <c r="L117" s="11"/>
      <c r="M117" s="4"/>
    </row>
    <row r="118" spans="1:13" ht="12.95" customHeight="1" x14ac:dyDescent="0.2">
      <c r="A118" s="24" t="s">
        <v>240</v>
      </c>
      <c r="B118" s="24"/>
      <c r="C118" s="24"/>
      <c r="D118" s="24"/>
      <c r="E118" s="24"/>
      <c r="F118" s="11"/>
      <c r="G118" s="11"/>
      <c r="H118" s="11"/>
      <c r="I118" s="11"/>
      <c r="J118" s="11"/>
      <c r="K118" s="11"/>
      <c r="L118" s="14">
        <v>4489602.5</v>
      </c>
    </row>
    <row r="119" spans="1:13" ht="11.1" customHeight="1" x14ac:dyDescent="0.2"/>
    <row r="120" spans="1:13" ht="12.95" customHeight="1" x14ac:dyDescent="0.2">
      <c r="B120" s="15" t="s">
        <v>241</v>
      </c>
    </row>
    <row r="121" spans="1:13" ht="11.1" customHeight="1" x14ac:dyDescent="0.2"/>
    <row r="122" spans="1:13" s="16" customFormat="1" ht="15" customHeight="1" x14ac:dyDescent="0.2">
      <c r="A122" s="17" t="s">
        <v>242</v>
      </c>
    </row>
    <row r="123" spans="1:13" s="18" customFormat="1" ht="38.1" customHeight="1" x14ac:dyDescent="0.2">
      <c r="A123" s="19" t="s">
        <v>2</v>
      </c>
      <c r="B123" s="25" t="s">
        <v>243</v>
      </c>
      <c r="C123" s="25"/>
      <c r="D123" s="25"/>
      <c r="E123" s="25"/>
      <c r="F123" s="26" t="s">
        <v>244</v>
      </c>
      <c r="G123" s="26"/>
      <c r="H123" s="26"/>
    </row>
    <row r="124" spans="1:13" ht="12.95" customHeight="1" x14ac:dyDescent="0.2">
      <c r="A124" s="20" t="s">
        <v>15</v>
      </c>
      <c r="B124" s="23" t="s">
        <v>245</v>
      </c>
      <c r="C124" s="23"/>
      <c r="D124" s="23"/>
      <c r="E124" s="23"/>
      <c r="F124" s="23" t="s">
        <v>246</v>
      </c>
      <c r="G124" s="23"/>
      <c r="H124" s="23"/>
    </row>
    <row r="125" spans="1:13" ht="12.95" customHeight="1" x14ac:dyDescent="0.2">
      <c r="A125" s="20" t="s">
        <v>19</v>
      </c>
      <c r="B125" s="23" t="s">
        <v>247</v>
      </c>
      <c r="C125" s="23"/>
      <c r="D125" s="23"/>
      <c r="E125" s="23"/>
      <c r="F125" s="23" t="s">
        <v>248</v>
      </c>
      <c r="G125" s="23"/>
      <c r="H125" s="23"/>
    </row>
    <row r="126" spans="1:13" ht="12.95" customHeight="1" x14ac:dyDescent="0.2">
      <c r="A126" s="20" t="s">
        <v>18</v>
      </c>
      <c r="B126" s="23" t="s">
        <v>249</v>
      </c>
      <c r="C126" s="23"/>
      <c r="D126" s="23"/>
      <c r="E126" s="23"/>
      <c r="F126" s="23" t="s">
        <v>250</v>
      </c>
      <c r="G126" s="23"/>
      <c r="H126" s="23"/>
    </row>
  </sheetData>
  <mergeCells count="20">
    <mergeCell ref="A2:M2"/>
    <mergeCell ref="A4:A5"/>
    <mergeCell ref="B4:B5"/>
    <mergeCell ref="C4:C5"/>
    <mergeCell ref="D4:D5"/>
    <mergeCell ref="E4:E5"/>
    <mergeCell ref="F4:H4"/>
    <mergeCell ref="I4:I5"/>
    <mergeCell ref="J4:J5"/>
    <mergeCell ref="K4:K5"/>
    <mergeCell ref="L4:L5"/>
    <mergeCell ref="B125:E125"/>
    <mergeCell ref="F125:H125"/>
    <mergeCell ref="B126:E126"/>
    <mergeCell ref="F126:H126"/>
    <mergeCell ref="A118:E118"/>
    <mergeCell ref="B123:E123"/>
    <mergeCell ref="F123:H123"/>
    <mergeCell ref="B124:E124"/>
    <mergeCell ref="F124:H124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Паянок Ольга Владимировна</cp:lastModifiedBy>
  <dcterms:modified xsi:type="dcterms:W3CDTF">2026-09-01T05:37:50Z</dcterms:modified>
</cp:coreProperties>
</file>