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и Структура НМЦ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и Структура НМЦ'!$A$1:$Z$45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<sst xmlns="http://schemas.openxmlformats.org/spreadsheetml/2006/main" count="143" uniqueCount="76">
  <si>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</si>
  <si>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</si>
  <si>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</si>
  <si>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</si>
  <si>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</si>
  <si>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</si>
  <si>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</si>
  <si>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</si>
  <si>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
продукции
(товара, работы, услуги)</t>
  </si>
  <si>
    <t xml:space="preserve">Применение законодательства
о национальном режиме (ст. 3.1-4 Закона 223-ФЗ, ПП 1875)</t>
  </si>
  <si>
    <t xml:space="preserve">Единица
измерения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</si>
  <si>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</si>
  <si>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</si>
  <si>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</si>
  <si>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</si>
  <si>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НМЦ единицы закупаемой продукции,
руб. без НДС
</t>
    </r>
    <r>
      <rPr>
        <b val="true"/>
        <i val="true"/>
        <sz val="12"/>
        <color rgb="FF000000"/>
        <rFont val="Times New Roman"/>
        <family val="1"/>
        <charset val="1"/>
      </rPr>
      <t xml:space="preserve">(опционально)</t>
    </r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</si>
  <si>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</si>
  <si>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</si>
  <si>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Наименование
закупаемой продукции
(товара, работы, услуги)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</si>
  <si>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</si>
  <si>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</si>
  <si>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</si>
  <si>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</si>
  <si>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по позиции продукции,
руб. без НДС</t>
  </si>
  <si>
    <t xml:space="preserve">…</t>
  </si>
  <si>
    <t xml:space="preserve">1.</t>
  </si>
  <si>
    <t xml:space="preserve">Продукция 1</t>
  </si>
  <si>
    <t xml:space="preserve">Национальный режим не предоставляется – запрет</t>
  </si>
  <si>
    <t xml:space="preserve">20.30</t>
  </si>
  <si>
    <t xml:space="preserve">шт.</t>
  </si>
  <si>
    <t xml:space="preserve">столбцы 6, 7</t>
  </si>
  <si>
    <t xml:space="preserve"> -</t>
  </si>
  <si>
    <t xml:space="preserve">2.</t>
  </si>
  <si>
    <t xml:space="preserve">Продукция 2</t>
  </si>
  <si>
    <t xml:space="preserve">16.21.13</t>
  </si>
  <si>
    <t xml:space="preserve">3.</t>
  </si>
  <si>
    <t xml:space="preserve">Продукция 3</t>
  </si>
  <si>
    <t xml:space="preserve">28.22.14.121</t>
  </si>
  <si>
    <t xml:space="preserve">4.</t>
  </si>
  <si>
    <t xml:space="preserve">Продукция 4</t>
  </si>
  <si>
    <t xml:space="preserve">Национальный режим не предоставляется – ограничение</t>
  </si>
  <si>
    <t xml:space="preserve">22.11.2001</t>
  </si>
  <si>
    <t xml:space="preserve">столбец 6, 
столбец 7 (при наличии информации)</t>
  </si>
  <si>
    <t xml:space="preserve">Товар отсутствует в реестре</t>
  </si>
  <si>
    <t xml:space="preserve">5.</t>
  </si>
  <si>
    <t xml:space="preserve">Продукция 5</t>
  </si>
  <si>
    <t xml:space="preserve">08.12.12.140</t>
  </si>
  <si>
    <t xml:space="preserve">6.</t>
  </si>
  <si>
    <t xml:space="preserve">Продукция 6</t>
  </si>
  <si>
    <t xml:space="preserve">22.19.4</t>
  </si>
  <si>
    <t xml:space="preserve">Трансформаторный ввод 110 кВ PNR 150.650.100</t>
  </si>
  <si>
    <t xml:space="preserve">Национальный режим не предоставляется – преимущество</t>
  </si>
  <si>
    <t xml:space="preserve">27.11.62.110</t>
  </si>
  <si>
    <t xml:space="preserve">8.</t>
  </si>
  <si>
    <t xml:space="preserve">Продукция 8</t>
  </si>
  <si>
    <t xml:space="preserve">31.0</t>
  </si>
  <si>
    <t xml:space="preserve">9.</t>
  </si>
  <si>
    <t xml:space="preserve">Продукция 9</t>
  </si>
  <si>
    <t xml:space="preserve">10.</t>
  </si>
  <si>
    <t xml:space="preserve">Продукция 10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</si>
  <si>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</si>
  <si>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</si>
  <si>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</si>
  <si>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</si>
  <si>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</si>
  <si>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</si>
  <si>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</si>
  <si>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</si>
  <si>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</si>
  <si>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</si>
  <si>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в том числе ячейк</t>
    </r>
    <r>
      <rPr>
        <i val="true"/>
        <sz val="12"/>
        <rFont val="Times New Roman"/>
        <family val="1"/>
        <charset val="204"/>
      </rPr>
      <t xml:space="preserve">и в столбцах 6 и 7 (в соответствии с требованиями столбца 7 Структуры НМЦ), 8, 10,</t>
    </r>
    <r>
      <rPr>
        <i val="true"/>
        <sz val="12"/>
        <color rgb="FF000000"/>
        <rFont val="Times New Roman"/>
        <family val="1"/>
        <charset val="1"/>
      </rPr>
      <t xml:space="preserve">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</t>
    </r>
    <r>
      <rPr>
        <i val="true"/>
        <sz val="12"/>
        <rFont val="Times New Roman"/>
        <family val="1"/>
        <charset val="1"/>
      </rPr>
      <t xml:space="preserve"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 val="true"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
Примечание</t>
    </r>
    <r>
      <rPr>
        <b val="true"/>
        <i val="true"/>
        <sz val="12"/>
        <color rgb="FF000000"/>
        <rFont val="Times New Roman"/>
        <family val="1"/>
        <charset val="204"/>
      </rPr>
      <t xml:space="preserve">:</t>
    </r>
    <r>
      <rPr>
        <i val="true"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 val="true"/>
        <i val="true"/>
        <u val="single"/>
        <sz val="13"/>
        <color rgb="FF000000"/>
        <rFont val="Times New Roman"/>
        <family val="1"/>
        <charset val="204"/>
      </rPr>
      <t xml:space="preserve">ВНИМАНИЕ: </t>
    </r>
    <r>
      <rPr>
        <i val="true"/>
        <u val="single"/>
        <sz val="13"/>
        <color rgb="FF000000"/>
        <rFont val="Times New Roman"/>
        <family val="1"/>
        <charset val="204"/>
      </rPr>
      <t xml:space="preserve"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</si>
  <si>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Национальный режим предоставляется</t>
  </si>
  <si>
    <t xml:space="preserve">Национальный режим не предоставляется – минимальная обязательная доля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</si>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</sst>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#,##0"/>
    <numFmt numFmtId="167" formatCode="@"/>
    <numFmt numFmtId="168" formatCode="#,##0.00"/>
    <numFmt numFmtId="169" formatCode="0%"/>
  </numFmts>
  <fonts count="22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204"/>
    </font>
    <font>
      <i val="true"/>
      <sz val="12"/>
      <color rgb="FF70AD47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u val="single"/>
      <sz val="13"/>
      <color rgb="FF000000"/>
      <name val="Times New Roman"/>
      <family val="1"/>
      <charset val="204"/>
    </font>
    <font>
      <i val="true"/>
      <u val="single"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D0CECE"/>
        <bgColor rgb="FFCCCC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4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4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" fillId="3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9" fontId="6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13" fillId="0" borderId="1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5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44"/>
  <sheetViews>
    <sheetView showFormulas="false" showGridLines="false" showRowColHeaders="true" showZeros="true" rightToLeft="false" tabSelected="true" showOutlineSymbols="true" defaultGridColor="true" view="pageBreakPreview" topLeftCell="A10" colorId="64" zoomScale="75" zoomScaleNormal="70" zoomScalePageLayoutView="75" workbookViewId="0">
      <selection pane="topLeft" activeCell="A1" activeCellId="0" sqref="A1"/>
    </sheetView>
  </sheetViews>
  <sheetFormatPr defaultColWidth="18.6171875" defaultRowHeight="15.7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30.62"/>
    <col collapsed="false" customWidth="true" hidden="false" outlineLevel="0" max="5" min="5" style="1" width="63.75"/>
    <col collapsed="false" customWidth="true" hidden="false" outlineLevel="0" max="7" min="6" style="1" width="14.63"/>
    <col collapsed="false" customWidth="true" hidden="false" outlineLevel="0" max="8" min="8" style="1" width="27.86"/>
    <col collapsed="false" customWidth="true" hidden="false" outlineLevel="0" max="9" min="9" style="1" width="40.63"/>
    <col collapsed="false" customWidth="true" hidden="false" outlineLevel="0" max="10" min="10" style="1" width="28.89"/>
    <col collapsed="false" customWidth="false" hidden="false" outlineLevel="0" max="13" min="11" style="1" width="18.62"/>
    <col collapsed="false" customWidth="true" hidden="false" outlineLevel="0" max="16" min="14" style="1" width="4.63"/>
    <col collapsed="false" customWidth="true" hidden="false" outlineLevel="0" max="17" min="17" style="1" width="6.62"/>
    <col collapsed="false" customWidth="true" hidden="false" outlineLevel="0" max="18" min="18" style="1" width="39.53"/>
    <col collapsed="false" customWidth="true" hidden="false" outlineLevel="0" max="19" min="19" style="1" width="70.63"/>
    <col collapsed="false" customWidth="true" hidden="false" outlineLevel="0" max="20" min="20" style="1" width="24.62"/>
    <col collapsed="false" customWidth="true" hidden="false" outlineLevel="0" max="21" min="21" style="1" width="14.75"/>
    <col collapsed="false" customWidth="true" hidden="false" outlineLevel="0" max="22" min="22" style="1" width="15.25"/>
    <col collapsed="false" customWidth="true" hidden="false" outlineLevel="0" max="23" min="23" style="1" width="39.25"/>
    <col collapsed="false" customWidth="true" hidden="false" outlineLevel="0" max="24" min="24" style="1" width="24.37"/>
    <col collapsed="false" customWidth="true" hidden="false" outlineLevel="0" max="26" min="25" style="1" width="20.63"/>
    <col collapsed="false" customWidth="false" hidden="false" outlineLevel="0" max="16384" min="27" style="1" width="18.62"/>
  </cols>
  <sheetData>
    <row r="1" s="5" customFormat="true" ht="16.5" hidden="false" customHeight="true" outlineLevel="0" collapsed="false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4"/>
      <c r="S1" s="3"/>
      <c r="T1" s="4"/>
      <c r="U1" s="4"/>
      <c r="V1" s="4"/>
      <c r="W1" s="4"/>
      <c r="X1" s="4"/>
      <c r="Y1" s="4"/>
      <c r="Z1" s="4"/>
      <c r="AA1" s="1"/>
    </row>
    <row r="2" customFormat="false" ht="47.25" hidden="false" customHeight="true" outlineLevel="0" collapsed="false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customFormat="false" ht="15.75" hidden="false" customHeight="true" outlineLevel="0" collapsed="false">
      <c r="B3" s="9"/>
      <c r="C3" s="10" t="s">
        <v>0</v>
      </c>
      <c r="D3" s="10"/>
      <c r="E3" s="10"/>
      <c r="F3" s="10"/>
      <c r="G3" s="10"/>
      <c r="H3" s="10"/>
      <c r="N3" s="11"/>
    </row>
    <row r="4" customFormat="false" ht="15.75" hidden="false" customHeight="true" outlineLevel="0" collapsed="false">
      <c r="B4" s="9"/>
      <c r="C4" s="12" t="s">
        <v>1</v>
      </c>
      <c r="D4" s="12"/>
      <c r="E4" s="12"/>
      <c r="F4" s="10"/>
      <c r="G4" s="10"/>
      <c r="H4" s="10"/>
      <c r="N4" s="11"/>
    </row>
    <row r="5" customFormat="false" ht="24" hidden="false" customHeight="true" outlineLevel="0" collapsed="false">
      <c r="B5" s="9"/>
      <c r="F5" s="10"/>
      <c r="G5" s="10"/>
      <c r="H5" s="10"/>
      <c r="N5" s="11"/>
      <c r="Q5" s="3"/>
      <c r="R5" s="3"/>
    </row>
    <row r="6" customFormat="false" ht="15.75" hidden="false" customHeight="false" outlineLevel="0" collapsed="false">
      <c r="B6" s="9"/>
      <c r="C6" s="13" t="s">
        <v>2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Q6" s="13" t="s">
        <v>3</v>
      </c>
      <c r="R6" s="13"/>
      <c r="S6" s="13"/>
      <c r="T6" s="13"/>
      <c r="U6" s="13"/>
      <c r="V6" s="13"/>
      <c r="W6" s="13"/>
      <c r="X6" s="13"/>
      <c r="Y6" s="13"/>
      <c r="Z6" s="13"/>
    </row>
    <row r="7" customFormat="false" ht="24" hidden="false" customHeight="true" outlineLevel="0" collapsed="false">
      <c r="B7" s="9"/>
      <c r="N7" s="11"/>
    </row>
    <row r="8" customFormat="false" ht="24" hidden="false" customHeight="true" outlineLevel="0" collapsed="false">
      <c r="B8" s="9"/>
      <c r="C8" s="14" t="s">
        <v>4</v>
      </c>
      <c r="D8" s="14"/>
      <c r="F8" s="15"/>
      <c r="G8" s="15"/>
      <c r="N8" s="11"/>
    </row>
    <row r="9" customFormat="false" ht="24" hidden="false" customHeight="true" outlineLevel="0" collapsed="false">
      <c r="B9" s="9"/>
      <c r="C9" s="14" t="s">
        <v>5</v>
      </c>
      <c r="D9" s="14"/>
      <c r="F9" s="16"/>
      <c r="G9" s="16"/>
      <c r="N9" s="11"/>
    </row>
    <row r="10" customFormat="false" ht="24" hidden="false" customHeight="true" outlineLevel="0" collapsed="false">
      <c r="B10" s="9"/>
      <c r="C10" s="14" t="s">
        <v>6</v>
      </c>
      <c r="D10" s="14"/>
      <c r="F10" s="16"/>
      <c r="G10" s="16"/>
      <c r="N10" s="11"/>
    </row>
    <row r="11" customFormat="false" ht="15.75" hidden="false" customHeight="false" outlineLevel="0" collapsed="false">
      <c r="B11" s="9"/>
      <c r="N11" s="11"/>
    </row>
    <row r="12" customFormat="false" ht="184.5" hidden="false" customHeight="true" outlineLevel="0" collapsed="false">
      <c r="B12" s="9"/>
      <c r="C12" s="17" t="s">
        <v>7</v>
      </c>
      <c r="D12" s="17" t="s">
        <v>8</v>
      </c>
      <c r="E12" s="17" t="s">
        <v>9</v>
      </c>
      <c r="F12" s="17" t="s">
        <v>10</v>
      </c>
      <c r="G12" s="17" t="s">
        <v>11</v>
      </c>
      <c r="H12" s="17" t="s">
        <v>12</v>
      </c>
      <c r="I12" s="17" t="s">
        <v>13</v>
      </c>
      <c r="J12" s="17" t="s">
        <v>14</v>
      </c>
      <c r="K12" s="17" t="s">
        <v>15</v>
      </c>
      <c r="L12" s="17" t="s">
        <v>16</v>
      </c>
      <c r="M12" s="17" t="s">
        <v>17</v>
      </c>
      <c r="N12" s="11"/>
      <c r="Q12" s="18" t="s">
        <v>7</v>
      </c>
      <c r="R12" s="18" t="s">
        <v>18</v>
      </c>
      <c r="S12" s="18" t="s">
        <v>19</v>
      </c>
      <c r="T12" s="18" t="s">
        <v>20</v>
      </c>
      <c r="U12" s="18" t="s">
        <v>10</v>
      </c>
      <c r="V12" s="18" t="s">
        <v>11</v>
      </c>
      <c r="W12" s="19" t="s">
        <v>21</v>
      </c>
      <c r="X12" s="19" t="s">
        <v>22</v>
      </c>
      <c r="Y12" s="18" t="s">
        <v>15</v>
      </c>
      <c r="Z12" s="18" t="s">
        <v>23</v>
      </c>
    </row>
    <row r="13" customFormat="false" ht="15.75" hidden="false" customHeight="false" outlineLevel="0" collapsed="false">
      <c r="B13" s="9"/>
      <c r="C13" s="20" t="n">
        <v>1</v>
      </c>
      <c r="D13" s="20" t="n">
        <v>2</v>
      </c>
      <c r="E13" s="20" t="n">
        <v>3</v>
      </c>
      <c r="F13" s="21" t="n">
        <v>4</v>
      </c>
      <c r="G13" s="20" t="n">
        <v>5</v>
      </c>
      <c r="H13" s="20" t="n">
        <v>6</v>
      </c>
      <c r="I13" s="20" t="n">
        <v>7</v>
      </c>
      <c r="J13" s="21" t="n">
        <v>8</v>
      </c>
      <c r="K13" s="20" t="n">
        <v>9</v>
      </c>
      <c r="L13" s="20" t="n">
        <v>10</v>
      </c>
      <c r="M13" s="20" t="n">
        <v>11</v>
      </c>
      <c r="N13" s="11"/>
      <c r="Q13" s="22" t="n">
        <v>1</v>
      </c>
      <c r="R13" s="22" t="n">
        <v>2</v>
      </c>
      <c r="S13" s="22" t="n">
        <v>3</v>
      </c>
      <c r="T13" s="22" t="n">
        <v>4</v>
      </c>
      <c r="U13" s="22" t="n">
        <v>5</v>
      </c>
      <c r="V13" s="22" t="n">
        <v>6</v>
      </c>
      <c r="W13" s="23" t="n">
        <v>7</v>
      </c>
      <c r="X13" s="23" t="n">
        <v>8</v>
      </c>
      <c r="Y13" s="22" t="n">
        <v>9</v>
      </c>
      <c r="Z13" s="22" t="n">
        <v>10</v>
      </c>
    </row>
    <row r="14" customFormat="false" ht="24" hidden="true" customHeight="true" outlineLevel="0" collapsed="false">
      <c r="A14" s="5"/>
      <c r="B14" s="24"/>
      <c r="C14" s="25" t="str">
        <f aca="false">Q14</f>
        <v>1.</v>
      </c>
      <c r="D14" s="26" t="str">
        <f aca="false">R14</f>
        <v>Продукция 1</v>
      </c>
      <c r="E14" s="27" t="str">
        <f aca="false">S14</f>
        <v>Национальный режим не предоставляется – запрет</v>
      </c>
      <c r="F14" s="25" t="str">
        <f aca="false">U14</f>
        <v>шт.</v>
      </c>
      <c r="G14" s="28" t="n">
        <f aca="false">V14</f>
        <v>100</v>
      </c>
      <c r="H14" s="29" t="s">
        <v>24</v>
      </c>
      <c r="I14" s="30" t="s">
        <v>24</v>
      </c>
      <c r="J14" s="30"/>
      <c r="K14" s="31" t="n">
        <f aca="false">Y14</f>
        <v>1000</v>
      </c>
      <c r="L14" s="32" t="n">
        <v>0</v>
      </c>
      <c r="M14" s="33" t="n">
        <f aca="false">G14*L14</f>
        <v>0</v>
      </c>
      <c r="N14" s="34"/>
      <c r="O14" s="5"/>
      <c r="P14" s="5"/>
      <c r="Q14" s="25" t="s">
        <v>25</v>
      </c>
      <c r="R14" s="35" t="s">
        <v>26</v>
      </c>
      <c r="S14" s="35" t="s">
        <v>27</v>
      </c>
      <c r="T14" s="36" t="s">
        <v>28</v>
      </c>
      <c r="U14" s="25" t="s">
        <v>29</v>
      </c>
      <c r="V14" s="28" t="n">
        <v>100</v>
      </c>
      <c r="W14" s="37" t="s">
        <v>30</v>
      </c>
      <c r="X14" s="37" t="s">
        <v>31</v>
      </c>
      <c r="Y14" s="33" t="n">
        <v>1000</v>
      </c>
      <c r="Z14" s="33" t="n">
        <f aca="false">V14*Y14</f>
        <v>100000</v>
      </c>
      <c r="AA14" s="5"/>
    </row>
    <row r="15" s="5" customFormat="true" ht="24" hidden="true" customHeight="true" outlineLevel="0" collapsed="false">
      <c r="B15" s="24"/>
      <c r="C15" s="25" t="str">
        <f aca="false">Q15</f>
        <v>2.</v>
      </c>
      <c r="D15" s="26" t="str">
        <f aca="false">R15</f>
        <v>Продукция 2</v>
      </c>
      <c r="E15" s="27" t="str">
        <f aca="false">S15</f>
        <v>Национальный режим не предоставляется – запрет</v>
      </c>
      <c r="F15" s="25" t="str">
        <f aca="false">U15</f>
        <v>шт.</v>
      </c>
      <c r="G15" s="28" t="n">
        <f aca="false">V15</f>
        <v>90</v>
      </c>
      <c r="H15" s="29" t="s">
        <v>24</v>
      </c>
      <c r="I15" s="30" t="s">
        <v>24</v>
      </c>
      <c r="J15" s="30"/>
      <c r="K15" s="31" t="n">
        <f aca="false">Y15</f>
        <v>1500</v>
      </c>
      <c r="L15" s="32" t="n">
        <v>0</v>
      </c>
      <c r="M15" s="33" t="n">
        <f aca="false">G15*L15</f>
        <v>0</v>
      </c>
      <c r="N15" s="34"/>
      <c r="Q15" s="25" t="s">
        <v>32</v>
      </c>
      <c r="R15" s="35" t="s">
        <v>33</v>
      </c>
      <c r="S15" s="35" t="s">
        <v>27</v>
      </c>
      <c r="T15" s="36" t="s">
        <v>34</v>
      </c>
      <c r="U15" s="25" t="s">
        <v>29</v>
      </c>
      <c r="V15" s="28" t="n">
        <v>90</v>
      </c>
      <c r="W15" s="37" t="s">
        <v>30</v>
      </c>
      <c r="X15" s="37" t="s">
        <v>31</v>
      </c>
      <c r="Y15" s="33" t="n">
        <v>1500</v>
      </c>
      <c r="Z15" s="33" t="n">
        <f aca="false">V15*Y15</f>
        <v>135000</v>
      </c>
    </row>
    <row r="16" s="5" customFormat="true" ht="24" hidden="true" customHeight="true" outlineLevel="0" collapsed="false">
      <c r="B16" s="24"/>
      <c r="C16" s="25" t="str">
        <f aca="false">Q16</f>
        <v>3.</v>
      </c>
      <c r="D16" s="26" t="str">
        <f aca="false">R16</f>
        <v>Продукция 3</v>
      </c>
      <c r="E16" s="27" t="str">
        <f aca="false">S16</f>
        <v>Национальный режим не предоставляется – запрет</v>
      </c>
      <c r="F16" s="25" t="str">
        <f aca="false">U16</f>
        <v>шт.</v>
      </c>
      <c r="G16" s="28" t="n">
        <f aca="false">V16</f>
        <v>80</v>
      </c>
      <c r="H16" s="29" t="s">
        <v>24</v>
      </c>
      <c r="I16" s="30" t="s">
        <v>24</v>
      </c>
      <c r="J16" s="30"/>
      <c r="K16" s="31" t="n">
        <f aca="false">Y16</f>
        <v>2000</v>
      </c>
      <c r="L16" s="32" t="n">
        <v>0</v>
      </c>
      <c r="M16" s="33" t="n">
        <f aca="false">G16*L16</f>
        <v>0</v>
      </c>
      <c r="N16" s="34"/>
      <c r="Q16" s="25" t="s">
        <v>35</v>
      </c>
      <c r="R16" s="35" t="s">
        <v>36</v>
      </c>
      <c r="S16" s="35" t="s">
        <v>27</v>
      </c>
      <c r="T16" s="36" t="s">
        <v>37</v>
      </c>
      <c r="U16" s="25" t="s">
        <v>29</v>
      </c>
      <c r="V16" s="28" t="n">
        <v>80</v>
      </c>
      <c r="W16" s="37" t="s">
        <v>30</v>
      </c>
      <c r="X16" s="37" t="s">
        <v>31</v>
      </c>
      <c r="Y16" s="33" t="n">
        <v>2000</v>
      </c>
      <c r="Z16" s="33" t="n">
        <f aca="false">V16*Y16</f>
        <v>160000</v>
      </c>
    </row>
    <row r="17" s="5" customFormat="true" ht="32.25" hidden="true" customHeight="true" outlineLevel="0" collapsed="false">
      <c r="B17" s="24"/>
      <c r="C17" s="25" t="str">
        <f aca="false">Q17</f>
        <v>4.</v>
      </c>
      <c r="D17" s="26" t="str">
        <f aca="false">R17</f>
        <v>Продукция 4</v>
      </c>
      <c r="E17" s="27" t="str">
        <f aca="false">S17</f>
        <v>Национальный режим не предоставляется – ограничение</v>
      </c>
      <c r="F17" s="25" t="str">
        <f aca="false">U17</f>
        <v>шт.</v>
      </c>
      <c r="G17" s="28" t="n">
        <f aca="false">V17</f>
        <v>70</v>
      </c>
      <c r="H17" s="29" t="s">
        <v>24</v>
      </c>
      <c r="I17" s="30" t="s">
        <v>24</v>
      </c>
      <c r="J17" s="30"/>
      <c r="K17" s="31" t="n">
        <f aca="false">Y17</f>
        <v>2500</v>
      </c>
      <c r="L17" s="32" t="n">
        <v>0</v>
      </c>
      <c r="M17" s="33" t="n">
        <f aca="false">G17*L17</f>
        <v>0</v>
      </c>
      <c r="N17" s="34"/>
      <c r="Q17" s="25" t="s">
        <v>38</v>
      </c>
      <c r="R17" s="35" t="s">
        <v>39</v>
      </c>
      <c r="S17" s="35" t="s">
        <v>40</v>
      </c>
      <c r="T17" s="36" t="s">
        <v>41</v>
      </c>
      <c r="U17" s="25" t="s">
        <v>29</v>
      </c>
      <c r="V17" s="28" t="n">
        <v>70</v>
      </c>
      <c r="W17" s="37" t="s">
        <v>42</v>
      </c>
      <c r="X17" s="37" t="s">
        <v>43</v>
      </c>
      <c r="Y17" s="33" t="n">
        <v>2500</v>
      </c>
      <c r="Z17" s="33" t="n">
        <f aca="false">V17*Y17</f>
        <v>175000</v>
      </c>
    </row>
    <row r="18" s="5" customFormat="true" ht="24" hidden="true" customHeight="true" outlineLevel="0" collapsed="false">
      <c r="B18" s="24"/>
      <c r="C18" s="25" t="str">
        <f aca="false">Q18</f>
        <v>5.</v>
      </c>
      <c r="D18" s="26" t="str">
        <f aca="false">R18</f>
        <v>Продукция 5</v>
      </c>
      <c r="E18" s="27" t="str">
        <f aca="false">S18</f>
        <v>Национальный режим не предоставляется – ограничение</v>
      </c>
      <c r="F18" s="25" t="str">
        <f aca="false">U18</f>
        <v>шт.</v>
      </c>
      <c r="G18" s="28" t="n">
        <f aca="false">V18</f>
        <v>60</v>
      </c>
      <c r="H18" s="29" t="s">
        <v>24</v>
      </c>
      <c r="I18" s="30" t="s">
        <v>24</v>
      </c>
      <c r="J18" s="30"/>
      <c r="K18" s="31" t="n">
        <f aca="false">Y18</f>
        <v>3000</v>
      </c>
      <c r="L18" s="32" t="n">
        <v>0</v>
      </c>
      <c r="M18" s="33" t="n">
        <f aca="false">G18*L18</f>
        <v>0</v>
      </c>
      <c r="N18" s="34"/>
      <c r="Q18" s="25" t="s">
        <v>44</v>
      </c>
      <c r="R18" s="35" t="s">
        <v>45</v>
      </c>
      <c r="S18" s="35" t="s">
        <v>40</v>
      </c>
      <c r="T18" s="36" t="s">
        <v>46</v>
      </c>
      <c r="U18" s="25" t="s">
        <v>29</v>
      </c>
      <c r="V18" s="28" t="n">
        <v>60</v>
      </c>
      <c r="W18" s="37" t="s">
        <v>30</v>
      </c>
      <c r="X18" s="37" t="s">
        <v>31</v>
      </c>
      <c r="Y18" s="33" t="n">
        <v>3000</v>
      </c>
      <c r="Z18" s="33" t="n">
        <f aca="false">V18*Y18</f>
        <v>180000</v>
      </c>
    </row>
    <row r="19" s="5" customFormat="true" ht="24" hidden="true" customHeight="true" outlineLevel="0" collapsed="false">
      <c r="B19" s="24"/>
      <c r="C19" s="25" t="str">
        <f aca="false">Q19</f>
        <v>6.</v>
      </c>
      <c r="D19" s="26" t="str">
        <f aca="false">R19</f>
        <v>Продукция 6</v>
      </c>
      <c r="E19" s="27" t="str">
        <f aca="false">S19</f>
        <v>Национальный режим не предоставляется – ограничение</v>
      </c>
      <c r="F19" s="25" t="str">
        <f aca="false">U19</f>
        <v>шт.</v>
      </c>
      <c r="G19" s="28" t="n">
        <f aca="false">V19</f>
        <v>50</v>
      </c>
      <c r="H19" s="29" t="s">
        <v>24</v>
      </c>
      <c r="I19" s="30" t="s">
        <v>24</v>
      </c>
      <c r="J19" s="30"/>
      <c r="K19" s="31" t="n">
        <f aca="false">Y19</f>
        <v>3500</v>
      </c>
      <c r="L19" s="32" t="n">
        <v>0</v>
      </c>
      <c r="M19" s="33" t="n">
        <f aca="false">G19*L19</f>
        <v>0</v>
      </c>
      <c r="N19" s="34"/>
      <c r="Q19" s="25" t="s">
        <v>47</v>
      </c>
      <c r="R19" s="35" t="s">
        <v>48</v>
      </c>
      <c r="S19" s="35" t="s">
        <v>40</v>
      </c>
      <c r="T19" s="36" t="s">
        <v>49</v>
      </c>
      <c r="U19" s="25" t="s">
        <v>29</v>
      </c>
      <c r="V19" s="28" t="n">
        <v>50</v>
      </c>
      <c r="W19" s="37" t="s">
        <v>30</v>
      </c>
      <c r="X19" s="37" t="s">
        <v>31</v>
      </c>
      <c r="Y19" s="33" t="n">
        <v>3500</v>
      </c>
      <c r="Z19" s="33" t="n">
        <f aca="false">V19*Y19</f>
        <v>175000</v>
      </c>
    </row>
    <row r="20" s="5" customFormat="true" ht="24" hidden="false" customHeight="true" outlineLevel="0" collapsed="false">
      <c r="B20" s="24"/>
      <c r="C20" s="25" t="n">
        <f aca="false">Q20</f>
        <v>1</v>
      </c>
      <c r="D20" s="38" t="s">
        <v>50</v>
      </c>
      <c r="E20" s="35" t="s">
        <v>51</v>
      </c>
      <c r="F20" s="35" t="s">
        <v>29</v>
      </c>
      <c r="G20" s="35" t="n">
        <v>1</v>
      </c>
      <c r="H20" s="29"/>
      <c r="I20" s="30"/>
      <c r="J20" s="30"/>
      <c r="K20" s="33"/>
      <c r="L20" s="32"/>
      <c r="M20" s="33"/>
      <c r="N20" s="34"/>
      <c r="Q20" s="25" t="n">
        <v>1</v>
      </c>
      <c r="R20" s="38" t="s">
        <v>50</v>
      </c>
      <c r="S20" s="35" t="s">
        <v>51</v>
      </c>
      <c r="T20" s="33" t="s">
        <v>52</v>
      </c>
      <c r="U20" s="35" t="s">
        <v>29</v>
      </c>
      <c r="V20" s="35" t="n">
        <v>1</v>
      </c>
      <c r="W20" s="37" t="s">
        <v>30</v>
      </c>
      <c r="X20" s="37" t="s">
        <v>31</v>
      </c>
      <c r="Y20" s="33" t="n">
        <v>1521500</v>
      </c>
      <c r="Z20" s="33" t="n">
        <f aca="false">Y20*V20</f>
        <v>1521500</v>
      </c>
    </row>
    <row r="21" s="5" customFormat="true" ht="24" hidden="true" customHeight="true" outlineLevel="0" collapsed="false">
      <c r="B21" s="24"/>
      <c r="C21" s="25" t="str">
        <f aca="false">Q21</f>
        <v>8.</v>
      </c>
      <c r="D21" s="26" t="str">
        <f aca="false">R21</f>
        <v>Продукция 8</v>
      </c>
      <c r="E21" s="27" t="str">
        <f aca="false">S21</f>
        <v>Национальный режим не предоставляется – преимущество</v>
      </c>
      <c r="F21" s="25" t="str">
        <f aca="false">U21</f>
        <v>шт.</v>
      </c>
      <c r="G21" s="28" t="n">
        <f aca="false">V21</f>
        <v>30</v>
      </c>
      <c r="H21" s="29" t="s">
        <v>24</v>
      </c>
      <c r="I21" s="30" t="s">
        <v>24</v>
      </c>
      <c r="J21" s="30"/>
      <c r="K21" s="31" t="n">
        <f aca="false">Y21</f>
        <v>4500</v>
      </c>
      <c r="L21" s="32" t="n">
        <v>0</v>
      </c>
      <c r="M21" s="33" t="n">
        <f aca="false">G21*L21</f>
        <v>0</v>
      </c>
      <c r="N21" s="34"/>
      <c r="Q21" s="25" t="s">
        <v>53</v>
      </c>
      <c r="R21" s="35" t="s">
        <v>54</v>
      </c>
      <c r="S21" s="35" t="s">
        <v>51</v>
      </c>
      <c r="T21" s="36" t="s">
        <v>55</v>
      </c>
      <c r="U21" s="25" t="s">
        <v>29</v>
      </c>
      <c r="V21" s="28" t="n">
        <v>30</v>
      </c>
      <c r="W21" s="37" t="s">
        <v>30</v>
      </c>
      <c r="X21" s="37" t="s">
        <v>31</v>
      </c>
      <c r="Y21" s="33" t="n">
        <v>4500</v>
      </c>
      <c r="Z21" s="33" t="n">
        <f aca="false">V21*Y21</f>
        <v>135000</v>
      </c>
    </row>
    <row r="22" s="5" customFormat="true" ht="24" hidden="true" customHeight="true" outlineLevel="0" collapsed="false">
      <c r="B22" s="24"/>
      <c r="C22" s="25" t="str">
        <f aca="false">Q22</f>
        <v>9.</v>
      </c>
      <c r="D22" s="26" t="str">
        <f aca="false">R22</f>
        <v>Продукция 9</v>
      </c>
      <c r="E22" s="27" t="str">
        <f aca="false">S22</f>
        <v>Национальный режим не предоставляется – преимущество</v>
      </c>
      <c r="F22" s="25" t="str">
        <f aca="false">U22</f>
        <v>шт.</v>
      </c>
      <c r="G22" s="28" t="n">
        <f aca="false">V22</f>
        <v>20</v>
      </c>
      <c r="H22" s="29" t="s">
        <v>24</v>
      </c>
      <c r="I22" s="30" t="s">
        <v>24</v>
      </c>
      <c r="J22" s="30"/>
      <c r="K22" s="31" t="n">
        <f aca="false">Y22</f>
        <v>5000</v>
      </c>
      <c r="L22" s="32" t="n">
        <v>0</v>
      </c>
      <c r="M22" s="33" t="n">
        <f aca="false">G22*L22</f>
        <v>0</v>
      </c>
      <c r="N22" s="34"/>
      <c r="Q22" s="25" t="s">
        <v>56</v>
      </c>
      <c r="R22" s="35" t="s">
        <v>57</v>
      </c>
      <c r="S22" s="35" t="s">
        <v>51</v>
      </c>
      <c r="T22" s="36" t="s">
        <v>55</v>
      </c>
      <c r="U22" s="25" t="s">
        <v>29</v>
      </c>
      <c r="V22" s="28" t="n">
        <v>20</v>
      </c>
      <c r="W22" s="37" t="s">
        <v>30</v>
      </c>
      <c r="X22" s="37" t="s">
        <v>31</v>
      </c>
      <c r="Y22" s="33" t="n">
        <v>5000</v>
      </c>
      <c r="Z22" s="33" t="n">
        <f aca="false">V22*Y22</f>
        <v>100000</v>
      </c>
    </row>
    <row r="23" s="5" customFormat="true" ht="24" hidden="true" customHeight="true" outlineLevel="0" collapsed="false">
      <c r="B23" s="24"/>
      <c r="C23" s="25" t="str">
        <f aca="false">Q23</f>
        <v>10.</v>
      </c>
      <c r="D23" s="26" t="str">
        <f aca="false">R23</f>
        <v>Продукция 10</v>
      </c>
      <c r="E23" s="27" t="str">
        <f aca="false">S23</f>
        <v>Национальный режим не предоставляется – преимущество</v>
      </c>
      <c r="F23" s="25" t="str">
        <f aca="false">U23</f>
        <v>шт.</v>
      </c>
      <c r="G23" s="28" t="n">
        <f aca="false">V23</f>
        <v>10</v>
      </c>
      <c r="H23" s="29" t="s">
        <v>24</v>
      </c>
      <c r="I23" s="30" t="s">
        <v>24</v>
      </c>
      <c r="J23" s="30"/>
      <c r="K23" s="31" t="n">
        <f aca="false">Y23</f>
        <v>5500</v>
      </c>
      <c r="L23" s="32" t="n">
        <v>0</v>
      </c>
      <c r="M23" s="33" t="n">
        <f aca="false">G23*L23</f>
        <v>0</v>
      </c>
      <c r="N23" s="34"/>
      <c r="Q23" s="39" t="s">
        <v>58</v>
      </c>
      <c r="R23" s="40" t="s">
        <v>59</v>
      </c>
      <c r="S23" s="35" t="s">
        <v>51</v>
      </c>
      <c r="T23" s="41" t="s">
        <v>55</v>
      </c>
      <c r="U23" s="39" t="s">
        <v>29</v>
      </c>
      <c r="V23" s="42" t="n">
        <v>10</v>
      </c>
      <c r="W23" s="37" t="s">
        <v>30</v>
      </c>
      <c r="X23" s="37" t="s">
        <v>31</v>
      </c>
      <c r="Y23" s="33" t="n">
        <v>5500</v>
      </c>
      <c r="Z23" s="33" t="n">
        <f aca="false">V23*Y23</f>
        <v>55000</v>
      </c>
    </row>
    <row r="24" s="5" customFormat="true" ht="24" hidden="false" customHeight="true" outlineLevel="0" collapsed="false">
      <c r="A24" s="1"/>
      <c r="B24" s="9"/>
      <c r="C24" s="43" t="s">
        <v>60</v>
      </c>
      <c r="D24" s="43"/>
      <c r="E24" s="43"/>
      <c r="F24" s="43"/>
      <c r="G24" s="43"/>
      <c r="H24" s="43"/>
      <c r="I24" s="43"/>
      <c r="J24" s="44" t="s">
        <v>61</v>
      </c>
      <c r="K24" s="44"/>
      <c r="L24" s="44"/>
      <c r="M24" s="45" t="n">
        <f aca="false">SUM(M14:M23)</f>
        <v>0</v>
      </c>
      <c r="N24" s="11"/>
      <c r="O24" s="1"/>
      <c r="P24" s="1"/>
      <c r="Q24" s="46" t="s">
        <v>62</v>
      </c>
      <c r="R24" s="46"/>
      <c r="S24" s="46"/>
      <c r="T24" s="46"/>
      <c r="U24" s="46"/>
      <c r="V24" s="46"/>
      <c r="W24" s="47" t="s">
        <v>61</v>
      </c>
      <c r="X24" s="47"/>
      <c r="Y24" s="48"/>
      <c r="Z24" s="49" t="n">
        <f aca="false">SUM(Z20:Z20)</f>
        <v>1521500</v>
      </c>
      <c r="AA24" s="1"/>
    </row>
    <row r="25" s="5" customFormat="true" ht="24" hidden="false" customHeight="true" outlineLevel="0" collapsed="false">
      <c r="A25" s="1"/>
      <c r="B25" s="9"/>
      <c r="C25" s="43"/>
      <c r="D25" s="43"/>
      <c r="E25" s="43"/>
      <c r="F25" s="43"/>
      <c r="G25" s="43"/>
      <c r="H25" s="43"/>
      <c r="I25" s="43"/>
      <c r="J25" s="44" t="s">
        <v>63</v>
      </c>
      <c r="K25" s="44"/>
      <c r="L25" s="50" t="n">
        <v>0.22</v>
      </c>
      <c r="M25" s="45" t="n">
        <f aca="false">L25*M24</f>
        <v>0</v>
      </c>
      <c r="N25" s="11"/>
      <c r="O25" s="1"/>
      <c r="P25" s="1"/>
      <c r="Q25" s="46"/>
      <c r="R25" s="46"/>
      <c r="S25" s="46"/>
      <c r="T25" s="46"/>
      <c r="U25" s="46"/>
      <c r="V25" s="46"/>
      <c r="W25" s="48" t="s">
        <v>63</v>
      </c>
      <c r="X25" s="48"/>
      <c r="Y25" s="51" t="n">
        <v>0.22</v>
      </c>
      <c r="Z25" s="49" t="n">
        <f aca="false">Y25*Z24</f>
        <v>334730</v>
      </c>
      <c r="AA25" s="1"/>
    </row>
    <row r="26" s="5" customFormat="true" ht="24" hidden="false" customHeight="true" outlineLevel="0" collapsed="false">
      <c r="A26" s="1"/>
      <c r="B26" s="9"/>
      <c r="C26" s="43"/>
      <c r="D26" s="43"/>
      <c r="E26" s="43"/>
      <c r="F26" s="43"/>
      <c r="G26" s="43"/>
      <c r="H26" s="43"/>
      <c r="I26" s="43"/>
      <c r="J26" s="44" t="s">
        <v>64</v>
      </c>
      <c r="K26" s="44"/>
      <c r="L26" s="44"/>
      <c r="M26" s="45" t="n">
        <f aca="false">SUM(M24:M25)</f>
        <v>0</v>
      </c>
      <c r="N26" s="11"/>
      <c r="O26" s="1"/>
      <c r="P26" s="1"/>
      <c r="Q26" s="46"/>
      <c r="R26" s="46"/>
      <c r="S26" s="46"/>
      <c r="T26" s="46"/>
      <c r="U26" s="46"/>
      <c r="V26" s="46"/>
      <c r="W26" s="47" t="s">
        <v>64</v>
      </c>
      <c r="X26" s="47"/>
      <c r="Y26" s="48"/>
      <c r="Z26" s="49" t="n">
        <f aca="false">SUM(Z24:Z25)</f>
        <v>1856230</v>
      </c>
      <c r="AA26" s="1"/>
    </row>
    <row r="27" s="5" customFormat="true" ht="24" hidden="false" customHeight="true" outlineLevel="0" collapsed="false">
      <c r="A27" s="1"/>
      <c r="B27" s="9"/>
      <c r="C27" s="1"/>
      <c r="D27" s="1"/>
      <c r="E27" s="1"/>
      <c r="F27" s="1"/>
      <c r="G27" s="1"/>
      <c r="H27" s="1"/>
      <c r="I27" s="1"/>
      <c r="J27" s="3"/>
      <c r="K27" s="3"/>
      <c r="L27" s="1"/>
      <c r="M27" s="1"/>
      <c r="N27" s="11"/>
      <c r="O27" s="1"/>
      <c r="P27" s="1"/>
      <c r="Q27" s="52" t="s">
        <v>65</v>
      </c>
      <c r="R27" s="52"/>
      <c r="S27" s="52"/>
      <c r="T27" s="52"/>
      <c r="U27" s="52"/>
      <c r="V27" s="52"/>
      <c r="W27" s="52"/>
      <c r="X27" s="52"/>
      <c r="Y27" s="52"/>
      <c r="Z27" s="52"/>
      <c r="AA27" s="1"/>
    </row>
    <row r="28" s="5" customFormat="true" ht="15.75" hidden="false" customHeight="true" outlineLevel="0" collapsed="false">
      <c r="A28" s="1"/>
      <c r="B28" s="9"/>
      <c r="C28" s="15"/>
      <c r="D28" s="15"/>
      <c r="E28" s="15"/>
      <c r="F28" s="53"/>
      <c r="G28" s="54"/>
      <c r="H28" s="53"/>
      <c r="I28" s="54"/>
      <c r="J28" s="55"/>
      <c r="K28" s="55"/>
      <c r="L28" s="1"/>
      <c r="M28" s="1"/>
      <c r="N28" s="11"/>
      <c r="O28" s="1"/>
      <c r="P28" s="1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1"/>
    </row>
    <row r="29" customFormat="false" ht="15.75" hidden="false" customHeight="false" outlineLevel="0" collapsed="false">
      <c r="B29" s="9"/>
      <c r="C29" s="56" t="s">
        <v>66</v>
      </c>
      <c r="D29" s="56"/>
      <c r="E29" s="56"/>
      <c r="F29" s="53"/>
      <c r="G29" s="57" t="s">
        <v>67</v>
      </c>
      <c r="H29" s="53" t="s">
        <v>68</v>
      </c>
      <c r="I29" s="56" t="s">
        <v>69</v>
      </c>
      <c r="J29" s="57"/>
      <c r="K29" s="57"/>
      <c r="N29" s="11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customFormat="false" ht="16.5" hidden="false" customHeight="true" outlineLevel="0" collapsed="false"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customFormat="false" ht="15.75" hidden="false" customHeight="true" outlineLevel="0" collapsed="false"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customFormat="false" ht="84.75" hidden="false" customHeight="true" outlineLevel="0" collapsed="false">
      <c r="B32" s="62" t="s">
        <v>70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customFormat="false" ht="24.75" hidden="false" customHeight="true" outlineLevel="0" collapsed="false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customFormat="false" ht="24.75" hidden="false" customHeight="true" outlineLevel="0" collapsed="false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3"/>
    </row>
    <row r="35" customFormat="false" ht="24.75" hidden="false" customHeight="true" outlineLevel="0" collapsed="false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3"/>
    </row>
    <row r="36" customFormat="false" ht="24.75" hidden="false" customHeight="true" outlineLevel="0" collapsed="false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3"/>
    </row>
    <row r="37" customFormat="false" ht="24.75" hidden="false" customHeight="true" outlineLevel="0" collapsed="false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3"/>
    </row>
    <row r="38" customFormat="false" ht="24.75" hidden="false" customHeight="true" outlineLevel="0" collapsed="false"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3"/>
    </row>
    <row r="39" customFormat="false" ht="24.75" hidden="false" customHeight="true" outlineLevel="0" collapsed="false"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3"/>
    </row>
    <row r="40" customFormat="false" ht="24.75" hidden="false" customHeight="true" outlineLevel="0" collapsed="false"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3"/>
    </row>
    <row r="41" customFormat="false" ht="24.75" hidden="false" customHeight="true" outlineLevel="0" collapsed="false"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3"/>
    </row>
    <row r="42" customFormat="false" ht="24.75" hidden="false" customHeight="true" outlineLevel="0" collapsed="false"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customFormat="false" ht="24.75" hidden="false" customHeight="true" outlineLevel="0" collapsed="false"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customFormat="false" ht="24.75" hidden="false" customHeight="true" outlineLevel="0" collapsed="false">
      <c r="Q44" s="61"/>
      <c r="R44" s="61"/>
      <c r="S44" s="61"/>
      <c r="T44" s="61"/>
      <c r="U44" s="61"/>
      <c r="V44" s="61"/>
      <c r="W44" s="61"/>
      <c r="X44" s="61"/>
      <c r="Y44" s="61"/>
      <c r="Z44" s="61"/>
    </row>
  </sheetData>
  <mergeCells count="18">
    <mergeCell ref="C6:M6"/>
    <mergeCell ref="Q6:Z6"/>
    <mergeCell ref="C8:D8"/>
    <mergeCell ref="F8:G8"/>
    <mergeCell ref="C9:D9"/>
    <mergeCell ref="F9:G9"/>
    <mergeCell ref="C10:D10"/>
    <mergeCell ref="F10:G10"/>
    <mergeCell ref="C24:I26"/>
    <mergeCell ref="J24:L24"/>
    <mergeCell ref="Q24:V26"/>
    <mergeCell ref="J25:K25"/>
    <mergeCell ref="J26:L26"/>
    <mergeCell ref="Q27:Z30"/>
    <mergeCell ref="C28:E28"/>
    <mergeCell ref="C29:E29"/>
    <mergeCell ref="Q31:Z44"/>
    <mergeCell ref="B32:N37"/>
  </mergeCells>
  <dataValidations count="3">
    <dataValidation allowBlank="true" errorStyle="stop" operator="between" showDropDown="false" showErrorMessage="true" showInputMessage="true" sqref="S14:S21 E20:G20 U20:V20 S22:S23" type="list">
      <formula1>Справочники!$A$1:$A$5</formula1>
      <formula2>0</formula2>
    </dataValidation>
    <dataValidation allowBlank="true" errorStyle="stop" operator="between" showDropDown="false" showErrorMessage="true" showInputMessage="true" sqref="W14:W23" type="list">
      <formula1>Справочники!$A$7:$A$9</formula1>
      <formula2>0</formula2>
    </dataValidation>
    <dataValidation allowBlank="true" errorStyle="stop" operator="between" showDropDown="false" showErrorMessage="true" showInputMessage="true" sqref="X14:X23" type="list">
      <formula1>Справочники!$A$12:$A$14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false" showOutlineSymbols="true" defaultGridColor="true" view="pageBreakPreview" topLeftCell="A1" colorId="64" zoomScale="75" zoomScaleNormal="100" zoomScalePageLayoutView="75" workbookViewId="0">
      <selection pane="topLeft" activeCell="A12" activeCellId="0" sqref="A12"/>
    </sheetView>
  </sheetViews>
  <sheetFormatPr defaultColWidth="9.00390625" defaultRowHeight="12.75" zeroHeight="false" outlineLevelRow="0" outlineLevelCol="0"/>
  <cols>
    <col collapsed="false" customWidth="false" hidden="false" outlineLevel="0" max="16384" min="1" style="63" width="9"/>
  </cols>
  <sheetData>
    <row r="1" customFormat="false" ht="15.75" hidden="false" customHeight="false" outlineLevel="0" collapsed="false">
      <c r="A1" s="1" t="s">
        <v>71</v>
      </c>
    </row>
    <row r="2" customFormat="false" ht="15.75" hidden="false" customHeight="false" outlineLevel="0" collapsed="false">
      <c r="A2" s="1" t="s">
        <v>27</v>
      </c>
    </row>
    <row r="3" customFormat="false" ht="15.75" hidden="false" customHeight="false" outlineLevel="0" collapsed="false">
      <c r="A3" s="1" t="s">
        <v>40</v>
      </c>
    </row>
    <row r="4" customFormat="false" ht="15.75" hidden="false" customHeight="false" outlineLevel="0" collapsed="false">
      <c r="A4" s="1" t="s">
        <v>51</v>
      </c>
    </row>
    <row r="5" customFormat="false" ht="15.75" hidden="false" customHeight="false" outlineLevel="0" collapsed="false">
      <c r="A5" s="1" t="s">
        <v>72</v>
      </c>
    </row>
    <row r="7" customFormat="false" ht="15.75" hidden="false" customHeight="false" outlineLevel="0" collapsed="false">
      <c r="A7" s="1" t="s">
        <v>30</v>
      </c>
    </row>
    <row r="8" customFormat="false" ht="44.25" hidden="false" customHeight="true" outlineLevel="0" collapsed="false">
      <c r="A8" s="64" t="s">
        <v>73</v>
      </c>
    </row>
    <row r="9" customFormat="false" ht="15.75" hidden="false" customHeight="false" outlineLevel="0" collapsed="false">
      <c r="A9" s="1" t="s">
        <v>74</v>
      </c>
    </row>
    <row r="12" customFormat="false" ht="12.75" hidden="false" customHeight="false" outlineLevel="0" collapsed="false">
      <c r="A12" s="63" t="s">
        <v>75</v>
      </c>
    </row>
    <row r="13" customFormat="false" ht="12.75" hidden="false" customHeight="false" outlineLevel="0" collapsed="false">
      <c r="A13" s="63" t="s">
        <v>43</v>
      </c>
    </row>
    <row r="14" customFormat="false" ht="12.75" hidden="false" customHeight="false" outlineLevel="0" collapsed="false">
      <c r="A14" s="63" t="s">
        <v>31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kovalevaev@corp.gidroogk.com</cp:lastModifiedBy>
  <cp:lastPrinted>2025-02-11T11:26:17Z</cp:lastPrinted>
  <dcterms:modified xsi:type="dcterms:W3CDTF">2026-09-04T13:29:04Z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