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Товары" sheetId="1" state="visible" r:id="rId3"/>
    <sheet name="Лист3" sheetId="2" state="hidden" r:id="rId4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<sst xmlns="http://schemas.openxmlformats.org/spreadsheetml/2006/main" count="256" uniqueCount="155">
  <si>
    <t xml:space="preserve">Наименование компании (с указанием организационно-правовой формы)</t>
  </si>
  <si>
    <t xml:space="preserve">ИНН</t>
  </si>
  <si>
    <t xml:space="preserve">Дата и номер предложения</t>
  </si>
  <si>
    <t xml:space="preserve">Условия оплаты</t>
  </si>
  <si>
    <t xml:space="preserve">Срок действия предложения</t>
  </si>
  <si>
    <t xml:space="preserve">Условия заполнения (удалить при заполнении)</t>
  </si>
  <si>
    <t xml:space="preserve">1. Данные предоставляются в двух форматах - заверенная печатью и подписью скан-копия  и файл с данными в формате Excel.</t>
  </si>
  <si>
    <t xml:space="preserve">2. Запрещается вносить изменения в структуру таблиц без предварительного согласования с заказчиком RFI</t>
  </si>
  <si>
    <t xml:space="preserve">3. Заполняя данную форму вы автоматически подтверждаете соответствие вашего предложения техническому заданию, представленному в запросе</t>
  </si>
  <si>
    <t xml:space="preserve">Поставка оборудования в рамках транспортной безопасности</t>
  </si>
  <si>
    <t xml:space="preserve">№</t>
  </si>
  <si>
    <t xml:space="preserve">Наименование оборудования</t>
  </si>
  <si>
    <t xml:space="preserve">Технические характеристики</t>
  </si>
  <si>
    <t xml:space="preserve">Производитель</t>
  </si>
  <si>
    <t xml:space="preserve">Количество</t>
  </si>
  <si>
    <t xml:space="preserve">Единицы измерения</t>
  </si>
  <si>
    <t xml:space="preserve">Номер Реестровой записи для оборудования (Радио/телекоммуникационное оборудование российского происхождения)</t>
  </si>
  <si>
    <t xml:space="preserve">Стоимость по наименованию за единицу без НДС</t>
  </si>
  <si>
    <t xml:space="preserve">Стоимость по наименованию за единицу с НДС</t>
  </si>
  <si>
    <t xml:space="preserve">Итого стоимость по наименованию без НДС</t>
  </si>
  <si>
    <t xml:space="preserve">Итого стоимость по наименованию  с НДС</t>
  </si>
  <si>
    <t xml:space="preserve">Камера наблюдения цифровая 4BBNR-550-TFH 4-мегапиксельная IP-камера в большом цилиндрическом корпусе типа "Big Bullet"с моторизованным объективом 5-50 мм. Дополнительные опции: Слот для карты
памяти, Расширенный интерфейс, Фильтр ВЧ помех</t>
  </si>
  <si>
    <t xml:space="preserve">4МП, цилиндрическая, моторизованный объектив 5-50 мм 
Основной поток – 2560x1520; 
Дополнительный поток 1 – 1024x768
Условия эксплуатации -45°С ~ +50°С. 
Встроенная грозозащита.</t>
  </si>
  <si>
    <t xml:space="preserve">ООО БСП Глобал</t>
  </si>
  <si>
    <t xml:space="preserve">шт.</t>
  </si>
  <si>
    <t xml:space="preserve">Камера наблюдения цифровая 360+1° 2BHNNR-691215-31-J</t>
  </si>
  <si>
    <t xml:space="preserve">Камера наблюдения цифровая 4МП 1/1.8" КМОП-матрица прогрессивной развертки с кроншейном настенного крепления в комплекте.
Фокусное расстояние 6.91-215 мм с управляемой диафрагмой. Оптический зум 31х.
Основной поток - 2688 х 1520; 1920 х 1080;
Дополнительный поток - D1, 640 х 480, 320 х 240
Кодеки сжатия видео	H.264/H.265, BP/MP/HP; H.265 MP; MJPEG
Дальность ИК-подсветки 120 м 
Частота кадров Основной поток - 1-60 
Дополнительный поток – 25/30 к/с
Интерфейсы: RJ45, Audio 3.5мм In/Out, AC24V, RS485, Alarm In/Out
Питание: 24В (AC), HighPoE 30Вт
Слот для microSD до 128Гб
Рекомендуемая рабочая температура: -40°С ~ +60°С.
Температура холодного запуска -40°С
Относительная влажность: 95% (без конденсата)
Встроенная грозозащита.</t>
  </si>
  <si>
    <t xml:space="preserve">Камера наблюдения цифровая 2MDNR-28-TMH 2-мегапиксельная IP-камера в малом купольном корпусе типа "Mini Dome"с фиксированным объективом 2.8 мм. Дополнительные опции: Слот для карты памяти, Встроенный микрофон, Фильтр ВЧ помех</t>
  </si>
  <si>
    <t xml:space="preserve">2МП, купольная, фиксированный объектив 2,8 мм 
Основной поток – 1920x1080; Дополнительный поток 1 – 1920x1080; третий поток – 1024x768.  При 50hz - 25 к/c, 60hz - 30 к/с
H.264 (BP, HP, MP) / H.265 / MJPG
ROI (Зоны интереса) до 4-х зон
Сжатие аудио G.711U, G.711A, OPUS, AAC
Условия эксплуатации -45°С ~ +50°С. Относительная влажность до 90% (без конденсата)
Дальность ИК подсветки до 30 м.    
Встроенная грозозащита.	</t>
  </si>
  <si>
    <t xml:space="preserve">Кронштейн на столб 360+1° BR/0201/7 для bullet-камеры</t>
  </si>
  <si>
    <t xml:space="preserve">Материал корпуса: Алюминий. 
Габариты: 180 × 126 × 43 мм</t>
  </si>
  <si>
    <t xml:space="preserve">Кронштейн настенный 360+1° BR/0244 для dome-камеры</t>
  </si>
  <si>
    <t xml:space="preserve">Материал корпуса: Алюминий. 
Габариты: 138 × 160,5 × 69 мм</t>
  </si>
  <si>
    <t xml:space="preserve">Кронштейн на столб 360+1° BR/0391/2 для PTZ-камеры</t>
  </si>
  <si>
    <t xml:space="preserve">Материал корпуса: Алюминий. 
Габариты: 250 × 182 × 52,42 мм</t>
  </si>
  <si>
    <t xml:space="preserve">Коробка монтажная 360+1° BR/0299 для PTZ-камеры</t>
  </si>
  <si>
    <t xml:space="preserve">Материал корпуса: Алюминий.
 Габариты: 141 × 201 × 52 мм</t>
  </si>
  <si>
    <t xml:space="preserve">Монтажная коробкар JB</t>
  </si>
  <si>
    <t xml:space="preserve">Материал корпуса: Алюминий.
Габариты: 134 × 134 × 51 мм</t>
  </si>
  <si>
    <t xml:space="preserve">Пульт управления 360+1° CP/0260</t>
  </si>
  <si>
    <t xml:space="preserve">Сетевой интерфейс: 1 RJ45, 2 RS485, 1 DC12V, 1 выход HDMI, 1 порт USB. RS интерфейс: RS-485. Питание: AC/DC 9-12 В. Габаритные размеры: 260 × 160 × 48 мм.</t>
  </si>
  <si>
    <t xml:space="preserve">Уличный 4-портовый гигабитный управляемый коммутатор PSW-2G+.</t>
  </si>
  <si>
    <t xml:space="preserve">Тип - управляемый
Портов 100 Мбит/с с PoE af/at (до 60 Вт) - 4
Оптических портов 1 Гбит/с SFP - 2
Источник бесперебойного питания (UPS) - нет
Оптический кросс - есть
Температура эксплуатации - от -60 до +50°С</t>
  </si>
  <si>
    <t xml:space="preserve">Tfortis</t>
  </si>
  <si>
    <t xml:space="preserve">Уличный 8-портовый гигабитный управляемый коммутатор PSW-2G8F+</t>
  </si>
  <si>
    <t xml:space="preserve">Тип - управляемый
Портов 100 Мбит/с с PoE af/at (до 30 Вт) - 8
Оптических портов 1 Гбит/с SFP - 2
Источник бесперебойного питания (UPS) - нет
Оптический кросс - есть
Температура эксплуатации - от -60 до +50°С</t>
  </si>
  <si>
    <t xml:space="preserve">Модуль SFP с интерфейсом RJ45, до 100 м</t>
  </si>
  <si>
    <t xml:space="preserve">Расстояние передачи данных до 100 м
Скорость передачи данных 1.25Gb/s
Возможность горячей замены
Рабочая температура от -40 до +85 С
Питание 3.3В (1.05Вт)
Разъем для кабеля: RJ45</t>
  </si>
  <si>
    <t xml:space="preserve">Светодиодный прожектор КВАЗАР-50-С-Д-IP67-SPZ010</t>
  </si>
  <si>
    <t xml:space="preserve">Световой поток модуля, Лм	7259
Потребляемая мощность, Вт	48.1
Энергоэффективность, Лм/Вт	151
Напряжение питания AC, В	176-264
Степень защиты (IP)	IP 54
IP 65
Диапазон рабочих температур, C°	от -50°C до +50°C
Климатическое исполнение	УХЛ1
Тип кривой силы света	Косинусная 120°
Угол распределения светового потока	120°
Индекс цветопередачи (CRI)	80
Коэффициент мощности (cos φ)	0.98
Класс защиты от поражения током	1
Класс пожароопасности	П-III
Способ монтажа	Скоба
Количество светодиодов	132</t>
  </si>
  <si>
    <t xml:space="preserve">Квазар-групп</t>
  </si>
  <si>
    <t xml:space="preserve">Блок электронный ТРЕЗОР-В04 (комплектуется платами каналов НЧ/ВЧ до 4 шт.)</t>
  </si>
  <si>
    <t xml:space="preserve">Количество каналов обнаружения:4 канала*
Длина чувствительного кабеля на 1 канал: до 1000 м
Релейные выходы: 4 выхода "Тревога" (по 1 на канал обнаружения)
1 выход "Вскрытие корпуса"
Нагрузка контактов реле:30 В / 100 мА переменного или постоянного тока
Интерфейс обмена данными:«RS-485»
Вероятность обнаружения, не менее:0,98
Наработка на ложную тревогу:не менее 1500 ч.
Напряжение питания:10...30 В постоянного тока
Диапазон рабочих температур :-60...+60°C
Герметизация корпуса:IP65</t>
  </si>
  <si>
    <t xml:space="preserve">ООО НПЦ Трезор</t>
  </si>
  <si>
    <t xml:space="preserve">Плата разного назначения с подготовкой места установки</t>
  </si>
  <si>
    <t xml:space="preserve">Количество устанавливаемых плат: в один блок «ТРЕЗОР-В04» может быть установлено до 4 канальных плат в любой комбинации типов (НЧ/СЧ/ВЧ), что позволяет гибко настроить систему под конкретный периметр.
Комплектация при поставке: плата поставляется в комплекте с Оконечной муфтой (МО ТРЕЗОР-В04), которая замыкает данную линию обнаружения.
Температурный диапазон: плата стабильно работает при экстремальных температурах окружающей среды от -60 °C до +60 °C (внутри защищенного корпуса БЭ со степенью защиты IP65).
Масса: сверхмалый вес — всего около 0,018 кг (18 грамм)</t>
  </si>
  <si>
    <t xml:space="preserve">шт</t>
  </si>
  <si>
    <t xml:space="preserve">Проволока вязальная. Для крепления КЧ (КЧ-Э), поставляется в бухтах по 5 кг.</t>
  </si>
  <si>
    <t xml:space="preserve">Форма поставки: смотка (бухта) весом 5 кг.
Материал: стальная низкоуглеродистая проволока.
Защитное покрытие: термообработанная (отожженная) с толстым слоем цинкового покрытия. Оцинковка предотвращает коррозию и появление ржавых подтеков на заграждении, а отжиг («вязальные» свойства) делает проволоку мягкой, пластичной и устойчивой к многократным перегибам.
Рекомендуемый диаметр: обычно составляет 1,2 – 2,0 мм (оптимально для ручной увязки плоскогубцами без риска перекусить или повредить оболочку кабеля).</t>
  </si>
  <si>
    <t xml:space="preserve">бух</t>
  </si>
  <si>
    <t xml:space="preserve">ПУ ТРЕЗОР-В04 пульт управления. Пульт для настройки ТРЕЗОР-В04.</t>
  </si>
  <si>
    <t xml:space="preserve">Рабочая температура: от −20 до +50 °C.
Степень защиты корпуса: IP40 (требует аккуратного обращения в полевых условиях).
Габаритные размеры: примерно 165×80×40 мм.
Масса: не более 0,4 кг.</t>
  </si>
  <si>
    <t xml:space="preserve">USB-RS485 преобразователь интерфейсов USB/RS-485.
Предназначен для подключения ТРЕЗОР-В04 к компьютеру</t>
  </si>
  <si>
    <t xml:space="preserve">Питание устройства: Осуществляется напрямую от USB-порта компьютера, внешнего источника питания для самого преобразователя не требуется.
Передача данных: Обладает функцией автоматического определения направления передачи данных по двухпроводной магистрали RS-485 (полудуплексный режим).
Гальваническая развязка: Защищает порт компьютера от потенциальных скачков напряжения, наводок и импульсных помех со стороны длинной уличной линии связи.
Индикация: На корпусе предусмотрены светодиоды приема/передачи (Rx/Tx) для визуального контроля обмена данными в режиме реального времени</t>
  </si>
  <si>
    <t xml:space="preserve">КЧ ТРЕЗОР-В04 кабель чувствительный. Трибоэлектрический кабель.</t>
  </si>
  <si>
    <t xml:space="preserve">Максимальная длина кабеля на один канал: 1000 метров.
Протяженность блокируемого заграждения: до 500 метров на один канал (при укладке кабеля в две линии/петлей).
Структура кабеля: 10 однопроволочных медных жил, свитых в 5 пар.
Материал внешней оболочки: светостабилизированный полиэтилен (устойчив к солнечному ультрафиолету и осадкам).
Контроль целостности линии: осуществляется за счет оконечного резистора, который устанавливается в герметичной муфте на дальнем конце кабеля. Автоматически регистрируются обрыв или короткое замыкание</t>
  </si>
  <si>
    <t xml:space="preserve">м</t>
  </si>
  <si>
    <t xml:space="preserve">ТРЕЗОР-БП-24-0,5 блок питания</t>
  </si>
  <si>
    <t xml:space="preserve">Входное напряжение: переменный ток 187...242 В (частота 50 Гц).
Выходные каналы: устройство имеет два независимых стабилизированных выхода:Канал 24 В постоянного тока с максимальной нагрузкой 0,5 А.Канал 12 В постоянного тока с максимальной нагрузкой 1,0 А.
Максимальная общая мощность: не более 24 Вт.
Уровень пульсаций: крайне низкий — не более 50 мВ (критично для стабильной работы радиоволновых и вибрационных датчиков</t>
  </si>
  <si>
    <t xml:space="preserve">Муфта оконечная (МО)</t>
  </si>
  <si>
    <t xml:space="preserve">Номинальное сопротивление встроенного резистора: 2 МОм (используется для контроля целостности линии).
Состав заводского комплекта
:Пластиковая защитная втулка (корпус муфты)
Герметичный кабельный ввод М18
Оконечный резистор номиналом 2 МОм
Алюминиевая фольга (60х60 мм) для восстановления/оконцевания экрана кабеля КЧ-Э.
Габаритные размеры корпуса: 100 х 100 х 100 мм (в упаковке/сборе</t>
  </si>
  <si>
    <t xml:space="preserve">Усилительно-коммутационный блок DR 1347 исп.2 (2х300Вт)(ФКЕС 423125.109)</t>
  </si>
  <si>
    <t xml:space="preserve">Количество линий оповещения:4
Выходная мощность, Вт, не менее:2х300
Грозозащита на выходах линий оповещения:да
Номинальное выходное напряжение, В:100/120/240 (по заказу 30)
Диапазон частот при неравномерности АЧХ ‑3дБ, Гц:140-12 000
Напряжение основного питания, В:220
Диапазон рабочих температур*:‑50º  …  +55º
Габаритные размеры, мм:600х400х200
Материал корпуса:нержавеющая сталь</t>
  </si>
  <si>
    <t xml:space="preserve">НПП Мета</t>
  </si>
  <si>
    <t xml:space="preserve">Громкоговорители рупорные ГР-25.02 МЕТА</t>
  </si>
  <si>
    <t xml:space="preserve">Максимальная мощность, Вт:25/12, 5/6
Номинальное входное напряжение, В:30, 100 или 120
Уровень характеристической чувствительности(1 Вт, 1 м) в диапазоне частот 300‑3400 Гц, дБ, не менее:106
Максимальный уровень звукового давления, (Pmax, 1м), дБ, не менее:126
Угол излучения (1000Гц, ‑6 дБ):120°
Диапазон воспроизводимых частот, Гц, не уже:200‑5000</t>
  </si>
  <si>
    <t xml:space="preserve">Медиаконвертер МЕТА 9314 с ПО «МЕТА-СЕТЬ» из состава комплекса МЕТА 8801 МЕТА 9314</t>
  </si>
  <si>
    <t xml:space="preserve">Выходное звуковое симметричное напряжение, при нагрузке не менее 5 кОм, В:0,775
Максимальный коммутируемый ток на контактах клеммника ВЫХОД УПР при напряжении не более 50 вольт, мА:100
Входное звуковое симметричное напряжение, при нагрузке не менее 5 кОм, В:0,775
Номинальное напряжение сетевого питания, В:220
Потребляемая мощность, Вт:15
Номинальное напряжение резервного источника питания, В:24
Потребляемый ток от резервного источника, А не более:0,5</t>
  </si>
  <si>
    <t xml:space="preserve">Пульт микрофонный МЕТА 8554-16</t>
  </si>
  <si>
    <t xml:space="preserve">Количество программируемых кнопок прямого доступа:16
Количество зон оповещения:до 1024
Номинальный уровень выходного симметричного сигнала «ВЫХ ЗВ», В: 0,775
Диапазон передаваемых частот сигнала микрофона, Гц:100-11500
Номинальная выходная мощность встроенного громкоговорителя, Вт:0,25
Номинальное напряжение питания ИБП, В:+ 24
Стандарт питания PoE:PoE+, type 2, 30W max
Ток, потребляемый МП при всех горящих индикаторах мА, не более:230
Объем встроенной памяти для записи сообщений в формате WAV/MP3, Мб:32</t>
  </si>
  <si>
    <t xml:space="preserve">Ethernet-коммутатор MES3300-24F, 1 порт 10/100/1000BASE-T (OOB), 20
портов 1000BASE-X/100BASE-FX (SFP), 4 комбинированных порта 10/100/1000BASE-T/1000BASE-X/100BASE-FX, 4 порта 10GBASE-R (SFP+)/1000BASE-X (SFP), L3</t>
  </si>
  <si>
    <t xml:space="preserve">Уровень:L3
Производительность:128 Гбит/с
Интерфейсы:20x1G SFP, 4x1G Combo, 4x10G SFP+, 1xOOB
Стекирование:До 8 устройств
Таблица MAC:16384
ARP:4029
Динамическая маршрутизация:RIP/OSPF/IS-IS/BGP
Питание:AC/DC, 2 сменных БП</t>
  </si>
  <si>
    <t xml:space="preserve">Элтекс</t>
  </si>
  <si>
    <t xml:space="preserve">Модуль питания PM165-220/12</t>
  </si>
  <si>
    <t xml:space="preserve">Максимальный диапазон входного напряжения АС:90–264 В
Номинальный диапазон входного напряжения АС:100–240 В AC
Входная частота:47–63 Гц
Пусковой ток:23 А
Выходное напряжение:12 В
Максимальная выходная мощность:165 Вт</t>
  </si>
  <si>
    <t xml:space="preserve">Ethernet-коммутатор MES2324P, 24 порта 10/100/1000 Base-T (PoE/PoE+), 4
порта 10GBase-R (SFP+)/1000Base-X (SFP), L3, 220V AC</t>
  </si>
  <si>
    <t xml:space="preserve">Порты доступа (Downlink): 24 порта 10/100/1000BASE-T (RJ-45) с поддержкой PoE/PoE+ (IEEE 802.3af/802.3at).
Коммутационные порты (Uplink): 4 оптических порта 10GBASE-R (SFP+) / 1000BASE-X (SFP).
Консольный порт: RS-232 / RJ-45.
Бюджет PoE: 380 Вт.
Пропускная способность: 128 Гбит/с.
Стекирование: до 8 устройств объединяются в стек.
Электропитание: 170–264 В AC (переменный ток).</t>
  </si>
  <si>
    <t xml:space="preserve">Ethernet-коммутатор MES2300-24 AC, 24 порта 10/100/1000BASE-T, 4 порта 10GBASE-R (SFP+)/1000BASE-X (SFP), L3, 100–240 В AC</t>
  </si>
  <si>
    <t xml:space="preserve">Уровень:L3
Производительность:128 Гбит/с
Интерфейсы:24x1G(RJ-45), 4x10G SFP+
QoS:8 выходных очередей на порт
Стекирование:До 8 устройств
Таблица MAC:16384
Таблица VLAN:4094
ARP:1981
Питание:AC/DC</t>
  </si>
  <si>
    <t xml:space="preserve">Сервисный маршрутизатор ESR-20</t>
  </si>
  <si>
    <t xml:space="preserve">Интерфейсы:2x1G, 2x1G Combo
Firewall:3,75 Гбит/c
Питание:AC
FIB:1,4M
Маршрутизация:BGP/OSPF(v3)/IS-IS/RIP(ng)
GRE-туннели:250
IPsec-туннели:256
Иерархический QoS
Безопасность:ACL/Firewall/IPS/IDS/Защита от DDoS
Кластер:Аctive/standby</t>
  </si>
  <si>
    <t xml:space="preserve">Источник бесперебойного питания Monolith RTM 10000-33</t>
  </si>
  <si>
    <t xml:space="preserve">Мощность, кВА/кВ:10/10
Входное напряжение, В (50% нагрузка):190-520
Входное напряжение, В (100% нагрузка):305-478
Входная частота, Гц:40-70
Входной коэффициент мощности:&gt;0,99
Выходное напряжение, В:360/380/400/415
</t>
  </si>
  <si>
    <t xml:space="preserve">Eltena</t>
  </si>
  <si>
    <t xml:space="preserve">Батарейный блок ELTENA BFR384-5A для Monolith RTM 10000-31/-33</t>
  </si>
  <si>
    <t xml:space="preserve">Габариты (Ш х В х Г), мм:418 x 132 х 680
Масса, кг:64</t>
  </si>
  <si>
    <t xml:space="preserve">Монитор 31,5 дюйма, 1920×1080, 1 HDMI, 1 VGA, Vesa 75x75 МО-132</t>
  </si>
  <si>
    <t xml:space="preserve">Тип подсветки:DLED
Диагональ:32"
Разрешение:1920x1080 пикселей
Яркость подсветки:240 кд/м²
Видеовходы:1 HDMI (1,4), 1 VGA
USB:1 порт (USB 2.0)
Потребляемая мощность:Не более 55 Вт (максимальная)
Не более 0,5 Вт (в режиме ожидания)</t>
  </si>
  <si>
    <t xml:space="preserve">НВП Болид</t>
  </si>
  <si>
    <t xml:space="preserve">Медиаконвертер оптический одномодовый Ethernet-FX-SM40SA</t>
  </si>
  <si>
    <t xml:space="preserve">Интерфейс 1:Ethernet
Интерфейс 2:Оптоволокно
Скорость передачи:до 100, Мбит/с
Напряжение питания:от 12 до 48 В постоянного тока, В
Рабочая температура:-30...+55, °С
Степень защиты оболочкой:IP20</t>
  </si>
  <si>
    <t xml:space="preserve">Медиаконвертер оптический одномодовый Ethernet-FX-SM40SB</t>
  </si>
  <si>
    <t xml:space="preserve">Блок питания РИП-12 (исп.01), 12 В DC, 3А</t>
  </si>
  <si>
    <t xml:space="preserve">Выходное напряжение:Постоянное 12, В
Резервирование:С помощью АКБ
Тип установки:Настенный навесной
Ёмкость АКБ:17, Ач
Количество АКБ:1, шт.
Извещение о неисправности:Размыкание реле
Контроль:Напряжения на АКБ
Входное напряжение:150-250, В
Рабочая температура:-10...+40, °С
Степень защиты оболочкой:IP30</t>
  </si>
  <si>
    <t xml:space="preserve">Кнопка аварийной разблокировки УДП 513-3М исп.01</t>
  </si>
  <si>
    <t xml:space="preserve">Тип контроля:ручной
Тип ШС:Проводной адресный
Извещение:цифровое
Электропитание:По шлейфу сигнализации
Напряжение питания:8-11, В
Ток потребления:0,5, мА</t>
  </si>
  <si>
    <t xml:space="preserve">Шкаф с резервированным источником питания ШПС-12 исп.10</t>
  </si>
  <si>
    <t xml:space="preserve">Количество вводов питания:2
Основной источник питания:Однофазная сеть переменного тока номинальным напряжением 230 В, частотой 50/60 Гц
Резервный источник питания:Аккумуляторные батареи серии "Болид" АБ1217С или АБ1217М – 2 шт.
Номинальное выходное напряжение:при питании от сети 	(13,6±0,6) В
Номинальное выходное напряжение при питании от батарей:(9,5…13,5) В
Номинальный суммарный ток нагрузки:3 А
Общее количество выходов напряжением "12 В" для подключения приборов, устанавливаемых внутри ШПС: 7</t>
  </si>
  <si>
    <t xml:space="preserve">Аккумулятор 12В, 17Ач АБ 1217К</t>
  </si>
  <si>
    <t xml:space="preserve">Емкость аккумулятора:17, Ач
Номинальное выходное напряжение:12, В
Габаритные размеры:	181х77х167, мм</t>
  </si>
  <si>
    <t xml:space="preserve">Извещатель охранный магнитоконтактный адресный С2000-СМК</t>
  </si>
  <si>
    <t xml:space="preserve">Расстояние срабатывания (до ответной части):10мм
Время фиксации нарушения зоны:не более 300 мс
Потребляемый ток:0,5 мА
Время технической готовности:не более 15 с
Степень защиты корпуса:IР68 </t>
  </si>
  <si>
    <t xml:space="preserve">Извещатель пожарный ручной адресный ИПР 513-3ам исп.01</t>
  </si>
  <si>
    <t xml:space="preserve">Время фиксации нарушения зоны:не более 300 мс
Время технической готовности:не более 15 с
Рабочий диапазон температур:от минус 30 до +55°C
Степень защиты корпуса:IР40</t>
  </si>
  <si>
    <t xml:space="preserve">Пульт контроля и управления охранно-пожарный С2000М исп.02</t>
  </si>
  <si>
    <t xml:space="preserve">Напряжение питания постоянного тока, В:от 10,2 до 28,4
Количество входов питания:2
Питание часов реального времени:элемент CR2032
Время автономной работы часов реального времени, лет:5
Жидкокристаллический индикатор:2 строки х 16 символов
Количество контролируемых элементов (входов, выходов), не более:2048
Количество разделов (защищаемых зон), не более:511
Количество групп разделов, не более:128
Количество выходов, управляемых стандартными программами, не более:256
Количество элементов, управляемых сценарием, не более:255
Количество сценариев управления, не более:255 (меньше для сложных сценариев)
Количество кодов пользователей, не более:2047
Объём журнала событий, не менее:32000
Степень защиты оболочкой по ГОСТ 14254-2015:IP30 (при креплении на стену)
Климатическое исполнение по ОСТ 25 1099-83:О4</t>
  </si>
  <si>
    <t xml:space="preserve">Преобразователь интерфейсов RS-485/RS-232 в Ethernet  NPort 5150</t>
  </si>
  <si>
    <t xml:space="preserve">Количество последовательных портов:1
Тип последовательных портов: RS-232/422/485 
Разъем последовательного порта: DB9 'папа' 
Передаваемые сигналы:RS-232: TxD, RxD, DTR, DSR, RTS, CTS, DCD, GND 
RS-422: TxD+, TxD-, RxD+, RxD-, GND 
RS-485 (2-проводный): Data+, Data-, GND 
RS-485 (4-проводный): TxD+, TxD-, RxD+, RxD-, GND 
Бит данных: 5, 6, 7, 8 
Четность: нет, чет, нечет, 0, 1 
Стоповые биты:1, 1.5, 2 
Управление потоками данных:RTS/CTS, DTR/DSR, XON/XOFF 
Скорость передачи данных, бит/с:50 ~ 921600 </t>
  </si>
  <si>
    <t xml:space="preserve">Moxa Inc</t>
  </si>
  <si>
    <t xml:space="preserve">Преобразователь RS-485 в оптоволокно RS-FX-SM40</t>
  </si>
  <si>
    <t xml:space="preserve">Напряжение питания:от 12 до 48 В постоянного тока
Потребляемая мощность:не более 3 Вт
Длина оптической линии:до 40 км
Совместимые оптические кабели:	одномодовый 9/125 мкм
Тип оптического разъема:SC/PC
Скорость передачи данных:	от 300 до 115200 бит/с
Максимальная длина линии RS-422, RS-485:1000м
Максимальная длина линии RS-232:15м
Количество устройств на линии RS-422/RS-485:до 127</t>
  </si>
  <si>
    <t xml:space="preserve">Контроллер двухпроводной линии связи С2000-КДЛ</t>
  </si>
  <si>
    <t xml:space="preserve">Количество подключаемых АУ:127
Длина двухпроводной линии:1200 метров при сечении 1,5 мм²
600 метров при сечении 0,75 мм²
400 метров при сечении 0,5 мм²
160 метров при сечении 0,2 мм²
Напряжение питания:	от 10,2 В до 28,4 В постоянного тока
Внешний считыватель электронных идентификаторов (ЭИ): 1вход
Интерфейс подключаемых считывателей:Dallas Touch Memory(1-Wire, µ-LAN), Wiegand и ABA-Track II
Управление светодиодами считывателя:Управление двумя светодиодами считывателя (красным и зелёным) в соответствии с логическими уровнями "+5В КМОП", с ограничением тока при прямом подключении светодиодов на уровне 10 мА
Управление звуковым сигнализатором считывателя:Есть. Сигнал управления "+5В КМОП"
Объем памяти ключей Touch Memory(iButton), карт или кодов:512
Энергонезависимый буфер событий:512
Световая индикация на лицевой панели:3 светодиодных индикатора (работа, RS-485 и ДПЛС)</t>
  </si>
  <si>
    <t xml:space="preserve">Блок сигнально-пусковой С2000-СП1 исп.01</t>
  </si>
  <si>
    <t xml:space="preserve">Количество выходов:	4 релейных выхода с переключаемыми контактами
Световая индикация на лицевой панели:	5 светодиодных индикаторов
Датчик вскрытия корпуса:микропереключатель
Коммуникационный порт (для работы в ИСО «Орион»):RS-485, протокол Орион
Напряжение питания:от 10,2 В до 28,4 В постоянного тока</t>
  </si>
  <si>
    <t xml:space="preserve">Блок индикации с клавиатурой С2000-БКИ</t>
  </si>
  <si>
    <t xml:space="preserve">Напряжение питания постоянного тока:10,2 … 28,4 В
Количество входов питания:2
Время технической готовности блока к работе:не более 5 с
Количество разделов:60
Степень защиты оболочки по ГОСТ 14254-2015:IР20
Климатическое исполнение по ОСТ 25 1099-83:О3</t>
  </si>
  <si>
    <t xml:space="preserve">Блок приемно-контрольный охранно-пожарный  Сигнал-20П</t>
  </si>
  <si>
    <t xml:space="preserve">Количество радиальных неадресных шлейфов сигнализации (ШС):20
Макс. сопротивление проводов ШС без учета оконечного сопротивления:1 кОм для охранных ШС
100 Ом для пожарных ШС
Допустимое сопротивление утечки между проводами ШС или каждым проводом и "землёй":20 кОм для охранных ШС
50 кОм для пожарных ШС
Световая индикация:1 индикатор отображения режимов
Встроенный звуковой сигнализатор:нет
Датчик вскрытия корпуса:микроконтакт
Энергонезависимый буфер событий:4096 сообщения
Интерфейс:	RS-485, протокол "Орион", "Орион 2.1"</t>
  </si>
  <si>
    <t xml:space="preserve">Извещатель охранный объемный оптико-электронный адресный С2000-ИК исп.02</t>
  </si>
  <si>
    <t xml:space="preserve">Рабочая дальность действия извещателя:10м
Диапазон скоростей обнаружения:от 0,3 до 3 м/с
Угол обзора зоны обнаружения в горизонтальной плоскости:90°
Потребляемый извещателем ток:не более 0,5 мА
Время технической готовности извещателя:не более 60 с
Рабочий диапазон температур:от минус 30 до +50°C</t>
  </si>
  <si>
    <t xml:space="preserve">Извещатель охранный поверхностный звуковой адресный  С2000-СТ исп.02</t>
  </si>
  <si>
    <t xml:space="preserve">Максимальная рабочая дальность действия:6м
Время фиксации нарушения зоны:не более 300 мс
Потребляемый ток:не более 2,5 мА
Время технической готовности:не более 10 с
Рабочий диапазон температур:от минус 10 до +45°C</t>
  </si>
  <si>
    <t xml:space="preserve">Извещатель охранный поверхностный оптико-электронный адресный  С2000-Пирон-Ш</t>
  </si>
  <si>
    <t xml:space="preserve">Рабочая дальность действия извещателя:10 -12 м
Диапазон скоростей обнаружения:от 0,3 до 3 м/с
Устойчивость к внешней засветке:	более 8500 лк
Угол обзора зоны обнаружения в горизонтальной плоскости:6° 
Угол обзора зоны обнаружения в вертикальной плоскости:70°
Время технической готовности извещателя, не более:60с</t>
  </si>
  <si>
    <t xml:space="preserve">Кнопка тревожная С2000-КТ</t>
  </si>
  <si>
    <t xml:space="preserve">Время фиксации нарушения зоны:не более 300 мс
Потребляемый ток:не более 0,5 мА
Время технической готовности:не более 15 с
Рабочий диапазон температур:от минус 30 до +55°C
Степень защиты корпуса:IР30</t>
  </si>
  <si>
    <t xml:space="preserve">Извещатель пожарный дымовой оптико-электронный ДИП-34А-04</t>
  </si>
  <si>
    <t xml:space="preserve">Чувствительность извещателя соответствует задымленности окружающей среды с оптической плотностью:0,05...0,2 дБ/м
Инерционность срабатывания извещателя при достижении пороговой удельной оптической плотности окружающей среды:не превышает 10 с
Потребляемый извещателем ток:не более 0,6 мА
Время технической готовности извещателя:не более 60 с</t>
  </si>
  <si>
    <t xml:space="preserve">Извещатель пожарный дымовой оптико-электронный, тепловой комбинированный адресно-аналоговый С2000-ИП-03</t>
  </si>
  <si>
    <t xml:space="preserve">Диапазон рабочих температур:от минус 30 до +55°C
Точность измерения температуры:±1,5°C
Потребляемый извещателем ток:не более 0,6 мА
Время технической готовности извещателя:не более 60 с
Температура срабатывания:	От +54 до +65°C</t>
  </si>
  <si>
    <t xml:space="preserve">Ручной металлодектор с встроенным детектором гамма-излучения SmartSkan XRD</t>
  </si>
  <si>
    <t xml:space="preserve">Питание:9 В
Время непрерывной работы: 400ч
Диапазон рабочих температур:-20…+50 °C
Индикация обнаружения:звуковая, световая, вибро индикация
Рабочая частота:50 кГц
Звуковой сигнал:4 Гц, 7 Гц, 10 Гц
Питание:напряжение питания 9 В</t>
  </si>
  <si>
    <t xml:space="preserve">АО «Современные Наукоёмние Технологии»</t>
  </si>
  <si>
    <t xml:space="preserve">Автозаградитель Лиана 9000</t>
  </si>
  <si>
    <t xml:space="preserve">Длина полосы препятствия при перекрытии дороги в разложенном положении 9 м
Высота шипов от поверхности дороги – не менее 70 мм
Длина шипов - 65±5 мм
Остроконечные съемные шипы трубчатого типа - 48 шт.
Шипы из стальной трубы наружным диаметром 13,5 мм, с толщиной стенки 1,5 мм
Время оперативного развертывания (без забивки штырей) 10 сек.
Диапазон рабочих температур от -60 °С до +50 °С
Размер в пенале 970 ± 20х400 ± 10х110 ± 10 мм
Вес около 35 кг</t>
  </si>
  <si>
    <t xml:space="preserve">Детектор паров и следов взрывчатых веществ М-Ион</t>
  </si>
  <si>
    <t xml:space="preserve">Аналитический принцип детектирования:Нелинейная зависимость подвижности ионов от напряженности электрического поля
Способ ионизации:Коронный разряд
Радиоактивный источник:отсутствует
Типы обнаруживаемых ВВ:ТНТ, ДНТ, НГ, АСДТ, ТЭН*, Гексоген*, Тетрил*, Пикриновая кислота*, ГМТД*, Аммиачная селитра*, Черный порох*, Октоген* и др.
Сигнал оповещения об обнаружении ВВ:Подача звукового сигнала и визуализация на дисплее типа ВВ
Время обнаружения: не более 2 сек
Время подготовки к работе после включения: не более 40 с
Калибровка: автоматическая
Время автономной работы, ч: не менее 2ч
</t>
  </si>
  <si>
    <t xml:space="preserve">ООО «Диагностика-М»</t>
  </si>
  <si>
    <t xml:space="preserve">Комплект досмотровых зеркал и щупов Поиск-2У</t>
  </si>
  <si>
    <t xml:space="preserve">Длина большой телескопической штанги:
в сложенном состоянии не более 680 мм
в разложенном состоянии не менее 1580 мм
Угол поворота зеркала относительно оси большой штанги от 0 до 180о
Длина малой телескопической штанги:
в сложенном состоянии не более 160 мм
в разложенном состоянии не менее 750 мм
Длина/диаметр рабочей части щупа №1 290/4 мм
Длина/диаметр рабочей части щупа №2 455/4 мм
Длина/диаметр рабочей части щупа удлинителя 455/4,5 мм
Электропитание большого фонаря: 2 батареи типа D
Электропитание малого фонаря: 2 батареи типа AA
Габариты изделия 700х260х100 мм
Масса изделия 3,0 кг</t>
  </si>
  <si>
    <t xml:space="preserve">ООО «Инновационный технический центр «Спектр-АТ»</t>
  </si>
  <si>
    <t xml:space="preserve">Итого по позициям</t>
  </si>
  <si>
    <t xml:space="preserve">Ф.И.О. Руководителя __________________________ / подпись ______________________</t>
  </si>
  <si>
    <t xml:space="preserve">Заверяется печатью  - М.П.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</si>
</sst>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0.00"/>
    <numFmt numFmtId="166" formatCode="#,##0.00"/>
  </numFmts>
  <fonts count="14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i val="true"/>
      <sz val="11"/>
      <color theme="1"/>
      <name val="Calibri"/>
      <family val="2"/>
      <charset val="204"/>
    </font>
    <font>
      <b val="true"/>
      <sz val="11"/>
      <color theme="1"/>
      <name val="Calibri"/>
      <family val="2"/>
      <charset val="204"/>
    </font>
    <font>
      <b val="true"/>
      <sz val="11"/>
      <color rgb="FFFF0000"/>
      <name val="Calibri"/>
      <family val="2"/>
      <charset val="204"/>
    </font>
    <font>
      <b val="true"/>
      <i val="true"/>
      <sz val="11"/>
      <color rgb="FFFF0000"/>
      <name val="Calibri"/>
      <family val="2"/>
      <charset val="204"/>
    </font>
    <font>
      <b val="true"/>
      <sz val="18"/>
      <color theme="1"/>
      <name val="Calibri"/>
      <family val="2"/>
      <charset val="204"/>
    </font>
    <font>
      <b val="true"/>
      <sz val="11"/>
      <color theme="1"/>
      <name val="Calibri"/>
      <family val="2"/>
      <charset val="1"/>
    </font>
    <font>
      <sz val="14"/>
      <color theme="1"/>
      <name val="Times New Roman"/>
      <family val="1"/>
      <charset val="1"/>
    </font>
    <font>
      <b val="true"/>
      <i val="true"/>
      <sz val="16"/>
      <color theme="1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rgb="FFFFFFCC"/>
      </patternFill>
    </fill>
    <fill>
      <patternFill patternType="solid">
        <fgColor theme="9" tint="-0.25"/>
        <bgColor rgb="FFFF9900"/>
      </patternFill>
    </fill>
  </fills>
  <borders count="10">
    <border diagonalUp="false" diagonalDown="false">
      <left/>
      <right/>
      <top/>
      <bottom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/>
      <right style="medium"/>
      <top style="medium"/>
      <bottom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/>
      <right style="medium"/>
      <top style="medium"/>
      <bottom style="medium"/>
      <diagonal/>
    </border>
    <border diagonalUp="false" diagonalDown="false">
      <left/>
      <right/>
      <top/>
      <bottom style="medium"/>
      <diagonal/>
    </border>
    <border diagonalUp="false" diagonalDown="false">
      <left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/>
      <right style="thin"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5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2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2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2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2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0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4" fontId="4" fillId="0" borderId="0" xfId="0" applyFont="true" applyBorder="false" applyAlignment="true" applyProtection="true">
      <alignment horizontal="right" vertical="center" textRotation="0" wrapText="true" indent="0" shrinkToFit="false"/>
      <protection locked="true" hidden="false"/>
    </xf>
    <xf numFmtId="164" fontId="6" fillId="0" borderId="0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6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7" fillId="0" borderId="0" xfId="0" applyFont="true" applyBorder="false" applyAlignment="true" applyProtection="true">
      <alignment horizontal="right" vertical="center" textRotation="0" wrapText="true" indent="0" shrinkToFit="false"/>
      <protection locked="true" hidden="false"/>
    </xf>
    <xf numFmtId="164" fontId="8" fillId="2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3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3" borderId="6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3" borderId="7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9" fillId="0" borderId="8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9" fillId="0" borderId="9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10" fillId="0" borderId="9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9" fillId="0" borderId="9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9" fillId="0" borderId="9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9" fillId="0" borderId="9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8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4" fontId="4" fillId="0" borderId="0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0" fillId="0" borderId="0" xfId="0" applyFont="fals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0" fillId="0" borderId="0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center" textRotation="0" wrapText="true" indent="0" shrinkToFit="false"/>
      <protection locked="true" hidden="false"/>
    </xf>
    <xf numFmtId="164" fontId="12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13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E46C0A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B2:L1048576"/>
  <sheetViews>
    <sheetView showFormulas="false" showGridLines="true" showRowColHeaders="true" showZeros="true" rightToLeft="false" tabSelected="true" showOutlineSymbols="true" defaultGridColor="true" view="normal" topLeftCell="A1" colorId="64" zoomScale="60" zoomScaleNormal="60" zoomScalePageLayoutView="100" workbookViewId="0">
      <selection pane="topLeft" activeCell="C14" activeCellId="0" sqref="C14"/>
    </sheetView>
  </sheetViews>
  <sheetFormatPr defaultColWidth="9.1484375" defaultRowHeight="15" customHeight="true" zeroHeight="false" outlineLevelRow="0" outlineLevelCol="0"/>
  <cols>
    <col collapsed="false" customWidth="true" hidden="false" outlineLevel="0" max="1" min="1" style="1" width="3.86"/>
    <col collapsed="false" customWidth="true" hidden="false" outlineLevel="0" max="2" min="2" style="2" width="7"/>
    <col collapsed="false" customWidth="true" hidden="false" outlineLevel="0" max="3" min="3" style="1" width="92.98"/>
    <col collapsed="false" customWidth="true" hidden="false" outlineLevel="0" max="4" min="4" style="1" width="93.35"/>
    <col collapsed="false" customWidth="true" hidden="false" outlineLevel="0" max="5" min="5" style="1" width="31.06"/>
    <col collapsed="false" customWidth="true" hidden="false" outlineLevel="0" max="6" min="6" style="1" width="16.84"/>
    <col collapsed="false" customWidth="true" hidden="false" outlineLevel="0" max="7" min="7" style="1" width="24.86"/>
    <col collapsed="false" customWidth="true" hidden="false" outlineLevel="0" max="9" min="8" style="1" width="23"/>
    <col collapsed="false" customWidth="true" hidden="false" outlineLevel="0" max="10" min="10" style="1" width="22.86"/>
    <col collapsed="false" customWidth="true" hidden="false" outlineLevel="0" max="11" min="11" style="1" width="23"/>
    <col collapsed="false" customWidth="true" hidden="false" outlineLevel="0" max="12" min="12" style="1" width="22.86"/>
    <col collapsed="false" customWidth="false" hidden="false" outlineLevel="0" max="16383" min="14" style="1" width="9.14"/>
    <col collapsed="false" customWidth="true" hidden="false" outlineLevel="0" max="16384" min="16384" style="1" width="11.53"/>
  </cols>
  <sheetData>
    <row r="2" customFormat="false" ht="15" hidden="false" customHeight="false" outlineLevel="0" collapsed="false">
      <c r="C2" s="3" t="s">
        <v>0</v>
      </c>
      <c r="D2" s="4"/>
      <c r="E2" s="5"/>
    </row>
    <row r="3" customFormat="false" ht="15" hidden="false" customHeight="false" outlineLevel="0" collapsed="false">
      <c r="C3" s="3" t="s">
        <v>1</v>
      </c>
      <c r="D3" s="4"/>
      <c r="E3" s="5"/>
    </row>
    <row r="4" customFormat="false" ht="15" hidden="false" customHeight="false" outlineLevel="0" collapsed="false">
      <c r="C4" s="3" t="s">
        <v>2</v>
      </c>
      <c r="D4" s="4"/>
      <c r="E4" s="5"/>
    </row>
    <row r="5" customFormat="false" ht="15" hidden="false" customHeight="false" outlineLevel="0" collapsed="false">
      <c r="C5" s="3" t="s">
        <v>3</v>
      </c>
      <c r="D5" s="4"/>
      <c r="E5" s="5"/>
    </row>
    <row r="6" customFormat="false" ht="15" hidden="false" customHeight="false" outlineLevel="0" collapsed="false">
      <c r="C6" s="6" t="s">
        <v>4</v>
      </c>
      <c r="D6" s="7"/>
      <c r="E6" s="5"/>
      <c r="G6" s="8"/>
      <c r="H6" s="8"/>
      <c r="I6" s="8"/>
      <c r="J6" s="8"/>
      <c r="K6" s="8"/>
      <c r="L6" s="8"/>
    </row>
    <row r="7" customFormat="false" ht="20.25" hidden="false" customHeight="true" outlineLevel="0" collapsed="false">
      <c r="B7" s="1"/>
      <c r="G7" s="9"/>
      <c r="H7" s="9"/>
      <c r="I7" s="9"/>
      <c r="J7" s="9"/>
      <c r="K7" s="9"/>
      <c r="L7" s="9"/>
    </row>
    <row r="8" customFormat="false" ht="15" hidden="false" customHeight="true" outlineLevel="0" collapsed="false">
      <c r="B8" s="1"/>
      <c r="C8" s="10" t="s">
        <v>5</v>
      </c>
      <c r="D8" s="10"/>
      <c r="E8" s="10"/>
      <c r="F8" s="11"/>
      <c r="G8" s="12"/>
      <c r="H8" s="12"/>
      <c r="I8" s="12"/>
      <c r="J8" s="9"/>
      <c r="K8" s="12"/>
      <c r="L8" s="9"/>
    </row>
    <row r="9" customFormat="false" ht="15" hidden="false" customHeight="true" outlineLevel="0" collapsed="false">
      <c r="B9" s="1"/>
      <c r="C9" s="10" t="s">
        <v>6</v>
      </c>
      <c r="D9" s="10"/>
      <c r="E9" s="10"/>
      <c r="F9" s="10"/>
      <c r="G9" s="10"/>
      <c r="H9" s="10"/>
      <c r="I9" s="10"/>
      <c r="J9" s="9"/>
      <c r="K9" s="10"/>
      <c r="L9" s="9"/>
    </row>
    <row r="10" customFormat="false" ht="15" hidden="false" customHeight="true" outlineLevel="0" collapsed="false">
      <c r="B10" s="1"/>
      <c r="C10" s="10" t="s">
        <v>7</v>
      </c>
      <c r="D10" s="10"/>
      <c r="E10" s="10"/>
      <c r="F10" s="10"/>
      <c r="G10" s="10"/>
      <c r="H10" s="10"/>
      <c r="I10" s="10"/>
      <c r="J10" s="9"/>
      <c r="K10" s="10"/>
      <c r="L10" s="9"/>
    </row>
    <row r="11" customFormat="false" ht="15" hidden="false" customHeight="true" outlineLevel="0" collapsed="false">
      <c r="C11" s="10" t="s">
        <v>8</v>
      </c>
      <c r="D11" s="10"/>
      <c r="E11" s="10"/>
      <c r="F11" s="10"/>
      <c r="G11" s="10"/>
      <c r="H11" s="10"/>
      <c r="I11" s="10"/>
      <c r="J11" s="9"/>
      <c r="K11" s="10"/>
      <c r="L11" s="9"/>
    </row>
    <row r="12" customFormat="false" ht="15" hidden="false" customHeight="false" outlineLevel="0" collapsed="false">
      <c r="B12" s="1"/>
    </row>
    <row r="13" customFormat="false" ht="48.75" hidden="false" customHeight="true" outlineLevel="0" collapsed="false">
      <c r="C13" s="13" t="s">
        <v>9</v>
      </c>
      <c r="D13" s="13"/>
      <c r="E13" s="13"/>
      <c r="F13" s="13"/>
    </row>
    <row r="14" customFormat="false" ht="95.5" hidden="false" customHeight="false" outlineLevel="0" collapsed="false">
      <c r="B14" s="14" t="s">
        <v>10</v>
      </c>
      <c r="C14" s="15" t="s">
        <v>11</v>
      </c>
      <c r="D14" s="16" t="s">
        <v>12</v>
      </c>
      <c r="E14" s="16" t="s">
        <v>13</v>
      </c>
      <c r="F14" s="16" t="s">
        <v>14</v>
      </c>
      <c r="G14" s="16" t="s">
        <v>15</v>
      </c>
      <c r="H14" s="16" t="s">
        <v>16</v>
      </c>
      <c r="I14" s="16" t="s">
        <v>17</v>
      </c>
      <c r="J14" s="16" t="s">
        <v>18</v>
      </c>
      <c r="K14" s="16" t="s">
        <v>19</v>
      </c>
      <c r="L14" s="16" t="s">
        <v>20</v>
      </c>
    </row>
    <row r="15" customFormat="false" ht="68.4" hidden="false" customHeight="false" outlineLevel="0" collapsed="false">
      <c r="B15" s="17" t="n">
        <v>1</v>
      </c>
      <c r="C15" s="18" t="s">
        <v>21</v>
      </c>
      <c r="D15" s="18" t="s">
        <v>22</v>
      </c>
      <c r="E15" s="19" t="s">
        <v>23</v>
      </c>
      <c r="F15" s="20" t="n">
        <v>34</v>
      </c>
      <c r="G15" s="20" t="s">
        <v>24</v>
      </c>
      <c r="H15" s="20"/>
      <c r="I15" s="21" t="n">
        <f aca="false">J15/1.22</f>
        <v>0</v>
      </c>
      <c r="J15" s="22"/>
      <c r="K15" s="22" t="n">
        <f aca="false">L15/1.22</f>
        <v>0</v>
      </c>
      <c r="L15" s="21" t="n">
        <f aca="false">J15*F15</f>
        <v>0</v>
      </c>
    </row>
    <row r="16" customFormat="false" ht="216.4" hidden="false" customHeight="false" outlineLevel="0" collapsed="false">
      <c r="B16" s="17" t="n">
        <v>2</v>
      </c>
      <c r="C16" s="18" t="s">
        <v>25</v>
      </c>
      <c r="D16" s="18" t="s">
        <v>26</v>
      </c>
      <c r="E16" s="19" t="s">
        <v>23</v>
      </c>
      <c r="F16" s="20" t="n">
        <v>7</v>
      </c>
      <c r="G16" s="20" t="s">
        <v>24</v>
      </c>
      <c r="H16" s="20"/>
      <c r="I16" s="21" t="n">
        <f aca="false">J16/1.22</f>
        <v>0</v>
      </c>
      <c r="J16" s="22"/>
      <c r="K16" s="22" t="n">
        <f aca="false">L16/1.22</f>
        <v>0</v>
      </c>
      <c r="L16" s="21" t="n">
        <f aca="false">J16*F16</f>
        <v>0</v>
      </c>
    </row>
    <row r="17" customFormat="false" ht="122.35" hidden="false" customHeight="false" outlineLevel="0" collapsed="false">
      <c r="B17" s="17" t="n">
        <v>3</v>
      </c>
      <c r="C17" s="18" t="s">
        <v>27</v>
      </c>
      <c r="D17" s="18" t="s">
        <v>28</v>
      </c>
      <c r="E17" s="19" t="s">
        <v>23</v>
      </c>
      <c r="F17" s="20" t="n">
        <v>3</v>
      </c>
      <c r="G17" s="20" t="s">
        <v>24</v>
      </c>
      <c r="H17" s="20"/>
      <c r="I17" s="21" t="n">
        <f aca="false">J17/1.22</f>
        <v>0</v>
      </c>
      <c r="J17" s="22"/>
      <c r="K17" s="22" t="n">
        <f aca="false">L17/1.22</f>
        <v>0</v>
      </c>
      <c r="L17" s="21" t="n">
        <f aca="false">J17*F17</f>
        <v>0</v>
      </c>
    </row>
    <row r="18" customFormat="false" ht="28.35" hidden="false" customHeight="false" outlineLevel="0" collapsed="false">
      <c r="B18" s="17" t="n">
        <v>4</v>
      </c>
      <c r="C18" s="18" t="s">
        <v>29</v>
      </c>
      <c r="D18" s="18" t="s">
        <v>30</v>
      </c>
      <c r="E18" s="19" t="s">
        <v>23</v>
      </c>
      <c r="F18" s="20" t="n">
        <v>34</v>
      </c>
      <c r="G18" s="20" t="s">
        <v>24</v>
      </c>
      <c r="H18" s="20"/>
      <c r="I18" s="21" t="n">
        <f aca="false">J18/1.22</f>
        <v>0</v>
      </c>
      <c r="J18" s="22"/>
      <c r="K18" s="22" t="n">
        <f aca="false">L18/1.22</f>
        <v>0</v>
      </c>
      <c r="L18" s="21" t="n">
        <f aca="false">J18*F18</f>
        <v>0</v>
      </c>
    </row>
    <row r="19" customFormat="false" ht="28.35" hidden="false" customHeight="false" outlineLevel="0" collapsed="false">
      <c r="B19" s="17" t="n">
        <v>5</v>
      </c>
      <c r="C19" s="18" t="s">
        <v>31</v>
      </c>
      <c r="D19" s="18" t="s">
        <v>32</v>
      </c>
      <c r="E19" s="19" t="s">
        <v>23</v>
      </c>
      <c r="F19" s="20" t="n">
        <v>3</v>
      </c>
      <c r="G19" s="20" t="s">
        <v>24</v>
      </c>
      <c r="H19" s="20"/>
      <c r="I19" s="21" t="n">
        <f aca="false">J19/1.22</f>
        <v>0</v>
      </c>
      <c r="J19" s="22"/>
      <c r="K19" s="22" t="n">
        <f aca="false">L19/1.22</f>
        <v>0</v>
      </c>
      <c r="L19" s="21" t="n">
        <f aca="false">J19*F19</f>
        <v>0</v>
      </c>
    </row>
    <row r="20" customFormat="false" ht="28.35" hidden="false" customHeight="false" outlineLevel="0" collapsed="false">
      <c r="B20" s="17" t="n">
        <v>6</v>
      </c>
      <c r="C20" s="18" t="s">
        <v>33</v>
      </c>
      <c r="D20" s="18" t="s">
        <v>34</v>
      </c>
      <c r="E20" s="19" t="s">
        <v>23</v>
      </c>
      <c r="F20" s="20" t="n">
        <v>7</v>
      </c>
      <c r="G20" s="20" t="s">
        <v>24</v>
      </c>
      <c r="H20" s="20"/>
      <c r="I20" s="21" t="n">
        <f aca="false">J20/1.22</f>
        <v>0</v>
      </c>
      <c r="J20" s="22"/>
      <c r="K20" s="22" t="n">
        <f aca="false">L20/1.22</f>
        <v>0</v>
      </c>
      <c r="L20" s="21" t="n">
        <f aca="false">J20*F20</f>
        <v>0</v>
      </c>
    </row>
    <row r="21" customFormat="false" ht="28.35" hidden="false" customHeight="false" outlineLevel="0" collapsed="false">
      <c r="B21" s="17" t="n">
        <v>7</v>
      </c>
      <c r="C21" s="18" t="s">
        <v>35</v>
      </c>
      <c r="D21" s="18" t="s">
        <v>36</v>
      </c>
      <c r="E21" s="19" t="s">
        <v>23</v>
      </c>
      <c r="F21" s="20" t="n">
        <v>7</v>
      </c>
      <c r="G21" s="20" t="s">
        <v>24</v>
      </c>
      <c r="H21" s="20"/>
      <c r="I21" s="21" t="n">
        <f aca="false">J21/1.22</f>
        <v>0</v>
      </c>
      <c r="J21" s="22"/>
      <c r="K21" s="22" t="n">
        <f aca="false">L21/1.22</f>
        <v>0</v>
      </c>
      <c r="L21" s="21" t="n">
        <f aca="false">J21*F21</f>
        <v>0</v>
      </c>
    </row>
    <row r="22" customFormat="false" ht="28.35" hidden="false" customHeight="false" outlineLevel="0" collapsed="false">
      <c r="B22" s="17" t="n">
        <v>8</v>
      </c>
      <c r="C22" s="18" t="s">
        <v>37</v>
      </c>
      <c r="D22" s="18" t="s">
        <v>38</v>
      </c>
      <c r="E22" s="19" t="s">
        <v>23</v>
      </c>
      <c r="F22" s="20" t="n">
        <v>34</v>
      </c>
      <c r="G22" s="20" t="s">
        <v>24</v>
      </c>
      <c r="H22" s="20"/>
      <c r="I22" s="21" t="n">
        <f aca="false">J22/1.22</f>
        <v>0</v>
      </c>
      <c r="J22" s="22"/>
      <c r="K22" s="22" t="n">
        <f aca="false">L22/1.22</f>
        <v>0</v>
      </c>
      <c r="L22" s="21" t="n">
        <f aca="false">J22*F22</f>
        <v>0</v>
      </c>
    </row>
    <row r="23" customFormat="false" ht="28.35" hidden="false" customHeight="false" outlineLevel="0" collapsed="false">
      <c r="B23" s="17" t="n">
        <v>9</v>
      </c>
      <c r="C23" s="18" t="s">
        <v>39</v>
      </c>
      <c r="D23" s="18" t="s">
        <v>40</v>
      </c>
      <c r="E23" s="19" t="s">
        <v>23</v>
      </c>
      <c r="F23" s="20" t="n">
        <v>1</v>
      </c>
      <c r="G23" s="20" t="s">
        <v>24</v>
      </c>
      <c r="H23" s="20"/>
      <c r="I23" s="21" t="n">
        <f aca="false">J23/1.22</f>
        <v>0</v>
      </c>
      <c r="J23" s="22"/>
      <c r="K23" s="22" t="n">
        <f aca="false">L23/1.22</f>
        <v>0</v>
      </c>
      <c r="L23" s="21" t="n">
        <f aca="false">J23*F23</f>
        <v>0</v>
      </c>
    </row>
    <row r="24" customFormat="false" ht="82.05" hidden="false" customHeight="false" outlineLevel="0" collapsed="false">
      <c r="B24" s="17" t="n">
        <v>10</v>
      </c>
      <c r="C24" s="18" t="s">
        <v>41</v>
      </c>
      <c r="D24" s="18" t="s">
        <v>42</v>
      </c>
      <c r="E24" s="19" t="s">
        <v>43</v>
      </c>
      <c r="F24" s="20" t="n">
        <v>6</v>
      </c>
      <c r="G24" s="20" t="s">
        <v>24</v>
      </c>
      <c r="H24" s="20"/>
      <c r="I24" s="21" t="n">
        <f aca="false">J24/1.22</f>
        <v>0</v>
      </c>
      <c r="J24" s="22"/>
      <c r="K24" s="22" t="n">
        <f aca="false">L24/1.22</f>
        <v>0</v>
      </c>
      <c r="L24" s="21" t="n">
        <f aca="false">J24*F24</f>
        <v>0</v>
      </c>
    </row>
    <row r="25" customFormat="false" ht="82.05" hidden="false" customHeight="false" outlineLevel="0" collapsed="false">
      <c r="B25" s="17" t="n">
        <v>11</v>
      </c>
      <c r="C25" s="18" t="s">
        <v>44</v>
      </c>
      <c r="D25" s="18" t="s">
        <v>45</v>
      </c>
      <c r="E25" s="19" t="s">
        <v>43</v>
      </c>
      <c r="F25" s="20" t="n">
        <v>3</v>
      </c>
      <c r="G25" s="20" t="s">
        <v>24</v>
      </c>
      <c r="H25" s="20"/>
      <c r="I25" s="21" t="n">
        <f aca="false">J25/1.22</f>
        <v>0</v>
      </c>
      <c r="J25" s="22"/>
      <c r="K25" s="22" t="n">
        <f aca="false">L25/1.22</f>
        <v>0</v>
      </c>
      <c r="L25" s="21" t="n">
        <f aca="false">J25*F25</f>
        <v>0</v>
      </c>
    </row>
    <row r="26" customFormat="false" ht="82.05" hidden="false" customHeight="false" outlineLevel="0" collapsed="false">
      <c r="B26" s="17" t="n">
        <v>12</v>
      </c>
      <c r="C26" s="18" t="s">
        <v>46</v>
      </c>
      <c r="D26" s="18" t="s">
        <v>47</v>
      </c>
      <c r="E26" s="19" t="s">
        <v>43</v>
      </c>
      <c r="F26" s="20" t="n">
        <v>8</v>
      </c>
      <c r="G26" s="20" t="s">
        <v>24</v>
      </c>
      <c r="H26" s="20"/>
      <c r="I26" s="21" t="n">
        <f aca="false">J26/1.22</f>
        <v>0</v>
      </c>
      <c r="J26" s="22"/>
      <c r="K26" s="22" t="n">
        <f aca="false">L26/1.22</f>
        <v>0</v>
      </c>
      <c r="L26" s="21" t="n">
        <f aca="false">J26*F26</f>
        <v>0</v>
      </c>
    </row>
    <row r="27" customFormat="false" ht="216.4" hidden="false" customHeight="false" outlineLevel="0" collapsed="false">
      <c r="B27" s="17" t="n">
        <v>13</v>
      </c>
      <c r="C27" s="18" t="s">
        <v>48</v>
      </c>
      <c r="D27" s="18" t="s">
        <v>49</v>
      </c>
      <c r="E27" s="19" t="s">
        <v>50</v>
      </c>
      <c r="F27" s="20" t="n">
        <v>15</v>
      </c>
      <c r="G27" s="20" t="s">
        <v>24</v>
      </c>
      <c r="H27" s="20"/>
      <c r="I27" s="21" t="n">
        <f aca="false">J27/1.22</f>
        <v>0</v>
      </c>
      <c r="J27" s="22"/>
      <c r="K27" s="22" t="n">
        <f aca="false">L27/1.22</f>
        <v>0</v>
      </c>
      <c r="L27" s="21" t="n">
        <f aca="false">J27*F27</f>
        <v>0</v>
      </c>
    </row>
    <row r="28" customFormat="false" ht="149.25" hidden="false" customHeight="false" outlineLevel="0" collapsed="false">
      <c r="B28" s="17" t="n">
        <v>14</v>
      </c>
      <c r="C28" s="18" t="s">
        <v>51</v>
      </c>
      <c r="D28" s="18" t="s">
        <v>52</v>
      </c>
      <c r="E28" s="19" t="s">
        <v>53</v>
      </c>
      <c r="F28" s="20" t="n">
        <v>6</v>
      </c>
      <c r="G28" s="20" t="s">
        <v>24</v>
      </c>
      <c r="H28" s="20"/>
      <c r="I28" s="21" t="n">
        <f aca="false">J28/1.22</f>
        <v>0</v>
      </c>
      <c r="J28" s="22"/>
      <c r="K28" s="22" t="n">
        <f aca="false">L28/1.22</f>
        <v>0</v>
      </c>
      <c r="L28" s="21" t="n">
        <f aca="false">J28*F28</f>
        <v>0</v>
      </c>
    </row>
    <row r="29" customFormat="false" ht="108.95" hidden="false" customHeight="false" outlineLevel="0" collapsed="false">
      <c r="B29" s="17" t="n">
        <v>15</v>
      </c>
      <c r="C29" s="18" t="s">
        <v>54</v>
      </c>
      <c r="D29" s="18" t="s">
        <v>55</v>
      </c>
      <c r="E29" s="19" t="s">
        <v>53</v>
      </c>
      <c r="F29" s="20" t="n">
        <v>10</v>
      </c>
      <c r="G29" s="20" t="s">
        <v>56</v>
      </c>
      <c r="H29" s="20"/>
      <c r="I29" s="21" t="n">
        <f aca="false">J29/1.22</f>
        <v>0</v>
      </c>
      <c r="J29" s="22"/>
      <c r="K29" s="22" t="n">
        <f aca="false">L29/1.22</f>
        <v>0</v>
      </c>
      <c r="L29" s="21" t="n">
        <f aca="false">J29*F29</f>
        <v>0</v>
      </c>
    </row>
    <row r="30" customFormat="false" ht="108.95" hidden="false" customHeight="false" outlineLevel="0" collapsed="false">
      <c r="B30" s="17" t="n">
        <v>16</v>
      </c>
      <c r="C30" s="18" t="s">
        <v>57</v>
      </c>
      <c r="D30" s="18" t="s">
        <v>58</v>
      </c>
      <c r="E30" s="19" t="s">
        <v>53</v>
      </c>
      <c r="F30" s="20" t="n">
        <v>3</v>
      </c>
      <c r="G30" s="20" t="s">
        <v>59</v>
      </c>
      <c r="H30" s="20"/>
      <c r="I30" s="21" t="n">
        <f aca="false">J30/1.22</f>
        <v>0</v>
      </c>
      <c r="J30" s="22"/>
      <c r="K30" s="22" t="n">
        <f aca="false">L30/1.22</f>
        <v>0</v>
      </c>
      <c r="L30" s="21" t="n">
        <f aca="false">J30*F30</f>
        <v>0</v>
      </c>
    </row>
    <row r="31" customFormat="false" ht="54.7" hidden="false" customHeight="false" outlineLevel="0" collapsed="false">
      <c r="B31" s="17" t="n">
        <v>17</v>
      </c>
      <c r="C31" s="18" t="s">
        <v>60</v>
      </c>
      <c r="D31" s="18" t="s">
        <v>61</v>
      </c>
      <c r="E31" s="19" t="s">
        <v>53</v>
      </c>
      <c r="F31" s="20" t="n">
        <v>3</v>
      </c>
      <c r="G31" s="20" t="s">
        <v>24</v>
      </c>
      <c r="H31" s="20"/>
      <c r="I31" s="21" t="n">
        <f aca="false">J31/1.22</f>
        <v>0</v>
      </c>
      <c r="J31" s="22"/>
      <c r="K31" s="22" t="n">
        <f aca="false">L31/1.22</f>
        <v>0</v>
      </c>
      <c r="L31" s="21" t="n">
        <f aca="false">J31*F31</f>
        <v>0</v>
      </c>
    </row>
    <row r="32" customFormat="false" ht="108.95" hidden="false" customHeight="false" outlineLevel="0" collapsed="false">
      <c r="B32" s="17" t="n">
        <v>18</v>
      </c>
      <c r="C32" s="18" t="s">
        <v>62</v>
      </c>
      <c r="D32" s="18" t="s">
        <v>63</v>
      </c>
      <c r="E32" s="19" t="s">
        <v>53</v>
      </c>
      <c r="F32" s="20" t="n">
        <v>1</v>
      </c>
      <c r="G32" s="20" t="s">
        <v>56</v>
      </c>
      <c r="H32" s="20"/>
      <c r="I32" s="21" t="n">
        <f aca="false">J32/1.22</f>
        <v>0</v>
      </c>
      <c r="J32" s="22"/>
      <c r="K32" s="22" t="n">
        <f aca="false">L32/1.22</f>
        <v>0</v>
      </c>
      <c r="L32" s="21" t="n">
        <f aca="false">J32*F32</f>
        <v>0</v>
      </c>
    </row>
    <row r="33" customFormat="false" ht="122.35" hidden="false" customHeight="false" outlineLevel="0" collapsed="false">
      <c r="B33" s="17" t="n">
        <v>19</v>
      </c>
      <c r="C33" s="18" t="s">
        <v>64</v>
      </c>
      <c r="D33" s="18" t="s">
        <v>65</v>
      </c>
      <c r="E33" s="19" t="s">
        <v>53</v>
      </c>
      <c r="F33" s="20" t="n">
        <v>510.5</v>
      </c>
      <c r="G33" s="20" t="s">
        <v>66</v>
      </c>
      <c r="H33" s="20"/>
      <c r="I33" s="21" t="n">
        <f aca="false">J33/1.22</f>
        <v>0</v>
      </c>
      <c r="J33" s="22"/>
      <c r="K33" s="22" t="n">
        <f aca="false">L33/1.22</f>
        <v>0</v>
      </c>
      <c r="L33" s="21" t="n">
        <f aca="false">J33*F33</f>
        <v>0</v>
      </c>
    </row>
    <row r="34" customFormat="false" ht="95.5" hidden="false" customHeight="false" outlineLevel="0" collapsed="false">
      <c r="B34" s="17" t="n">
        <v>20</v>
      </c>
      <c r="C34" s="18" t="s">
        <v>67</v>
      </c>
      <c r="D34" s="18" t="s">
        <v>68</v>
      </c>
      <c r="E34" s="19" t="s">
        <v>53</v>
      </c>
      <c r="F34" s="20" t="n">
        <v>5</v>
      </c>
      <c r="G34" s="20" t="s">
        <v>24</v>
      </c>
      <c r="H34" s="20"/>
      <c r="I34" s="21" t="n">
        <f aca="false">J34/1.22</f>
        <v>0</v>
      </c>
      <c r="J34" s="22"/>
      <c r="K34" s="22" t="n">
        <f aca="false">L34/1.22</f>
        <v>0</v>
      </c>
      <c r="L34" s="21" t="n">
        <f aca="false">J34*F34</f>
        <v>0</v>
      </c>
    </row>
    <row r="35" customFormat="false" ht="108.95" hidden="false" customHeight="false" outlineLevel="0" collapsed="false">
      <c r="B35" s="17" t="n">
        <v>21</v>
      </c>
      <c r="C35" s="18" t="s">
        <v>69</v>
      </c>
      <c r="D35" s="18" t="s">
        <v>70</v>
      </c>
      <c r="E35" s="19" t="s">
        <v>53</v>
      </c>
      <c r="F35" s="20" t="n">
        <v>14</v>
      </c>
      <c r="G35" s="20" t="s">
        <v>56</v>
      </c>
      <c r="H35" s="20"/>
      <c r="I35" s="21" t="n">
        <f aca="false">J35/1.22</f>
        <v>0</v>
      </c>
      <c r="J35" s="22"/>
      <c r="K35" s="22" t="n">
        <f aca="false">L35/1.22</f>
        <v>0</v>
      </c>
      <c r="L35" s="21" t="n">
        <f aca="false">J35*F35</f>
        <v>0</v>
      </c>
    </row>
    <row r="36" customFormat="false" ht="122.35" hidden="false" customHeight="false" outlineLevel="0" collapsed="false">
      <c r="B36" s="17" t="n">
        <v>22</v>
      </c>
      <c r="C36" s="18" t="s">
        <v>71</v>
      </c>
      <c r="D36" s="18" t="s">
        <v>72</v>
      </c>
      <c r="E36" s="19" t="s">
        <v>73</v>
      </c>
      <c r="F36" s="20" t="n">
        <v>5</v>
      </c>
      <c r="G36" s="20" t="s">
        <v>24</v>
      </c>
      <c r="H36" s="20"/>
      <c r="I36" s="21" t="n">
        <f aca="false">J36/1.22</f>
        <v>0</v>
      </c>
      <c r="J36" s="22"/>
      <c r="K36" s="22" t="n">
        <f aca="false">L36/1.22</f>
        <v>0</v>
      </c>
      <c r="L36" s="21" t="n">
        <f aca="false">J36*F36</f>
        <v>0</v>
      </c>
    </row>
    <row r="37" customFormat="false" ht="95.5" hidden="false" customHeight="false" outlineLevel="0" collapsed="false">
      <c r="B37" s="17" t="n">
        <v>23</v>
      </c>
      <c r="C37" s="18" t="s">
        <v>74</v>
      </c>
      <c r="D37" s="18" t="s">
        <v>75</v>
      </c>
      <c r="E37" s="19" t="s">
        <v>73</v>
      </c>
      <c r="F37" s="20" t="n">
        <v>21</v>
      </c>
      <c r="G37" s="20" t="s">
        <v>24</v>
      </c>
      <c r="H37" s="20"/>
      <c r="I37" s="21" t="n">
        <f aca="false">J37/1.22</f>
        <v>0</v>
      </c>
      <c r="J37" s="22"/>
      <c r="K37" s="22" t="n">
        <f aca="false">L37/1.22</f>
        <v>0</v>
      </c>
      <c r="L37" s="21" t="n">
        <f aca="false">J37*F37</f>
        <v>0</v>
      </c>
    </row>
    <row r="38" customFormat="false" ht="108.95" hidden="false" customHeight="false" outlineLevel="0" collapsed="false">
      <c r="B38" s="17" t="n">
        <v>24</v>
      </c>
      <c r="C38" s="18" t="s">
        <v>76</v>
      </c>
      <c r="D38" s="18" t="s">
        <v>77</v>
      </c>
      <c r="E38" s="19" t="s">
        <v>73</v>
      </c>
      <c r="F38" s="20" t="n">
        <v>1</v>
      </c>
      <c r="G38" s="20" t="s">
        <v>56</v>
      </c>
      <c r="H38" s="20"/>
      <c r="I38" s="21" t="n">
        <f aca="false">J38/1.22</f>
        <v>0</v>
      </c>
      <c r="J38" s="22"/>
      <c r="K38" s="22" t="n">
        <f aca="false">L38/1.22</f>
        <v>0</v>
      </c>
      <c r="L38" s="21" t="n">
        <f aca="false">J38*F38</f>
        <v>0</v>
      </c>
    </row>
    <row r="39" customFormat="false" ht="122.35" hidden="false" customHeight="false" outlineLevel="0" collapsed="false">
      <c r="B39" s="17" t="n">
        <v>25</v>
      </c>
      <c r="C39" s="18" t="s">
        <v>78</v>
      </c>
      <c r="D39" s="18" t="s">
        <v>79</v>
      </c>
      <c r="E39" s="19" t="s">
        <v>73</v>
      </c>
      <c r="F39" s="20" t="n">
        <v>1</v>
      </c>
      <c r="G39" s="20" t="s">
        <v>56</v>
      </c>
      <c r="H39" s="20"/>
      <c r="I39" s="21" t="n">
        <f aca="false">J39/1.22</f>
        <v>0</v>
      </c>
      <c r="J39" s="22"/>
      <c r="K39" s="22" t="n">
        <f aca="false">L39/1.22</f>
        <v>0</v>
      </c>
      <c r="L39" s="21" t="n">
        <f aca="false">J39*F39</f>
        <v>0</v>
      </c>
    </row>
    <row r="40" customFormat="false" ht="108.95" hidden="false" customHeight="false" outlineLevel="0" collapsed="false">
      <c r="B40" s="17" t="n">
        <v>26</v>
      </c>
      <c r="C40" s="18" t="s">
        <v>80</v>
      </c>
      <c r="D40" s="18" t="s">
        <v>81</v>
      </c>
      <c r="E40" s="19" t="s">
        <v>82</v>
      </c>
      <c r="F40" s="20" t="n">
        <v>1</v>
      </c>
      <c r="G40" s="20" t="s">
        <v>24</v>
      </c>
      <c r="H40" s="20"/>
      <c r="I40" s="21" t="n">
        <f aca="false">J40/1.22</f>
        <v>0</v>
      </c>
      <c r="J40" s="22"/>
      <c r="K40" s="22" t="n">
        <f aca="false">L40/1.22</f>
        <v>0</v>
      </c>
      <c r="L40" s="21" t="n">
        <f aca="false">J40*F40</f>
        <v>0</v>
      </c>
    </row>
    <row r="41" customFormat="false" ht="82.05" hidden="false" customHeight="false" outlineLevel="0" collapsed="false">
      <c r="B41" s="17" t="n">
        <v>27</v>
      </c>
      <c r="C41" s="18" t="s">
        <v>83</v>
      </c>
      <c r="D41" s="18" t="s">
        <v>84</v>
      </c>
      <c r="E41" s="19" t="s">
        <v>82</v>
      </c>
      <c r="F41" s="20" t="n">
        <v>2</v>
      </c>
      <c r="G41" s="20" t="s">
        <v>24</v>
      </c>
      <c r="H41" s="20"/>
      <c r="I41" s="21" t="n">
        <f aca="false">J41/1.22</f>
        <v>0</v>
      </c>
      <c r="J41" s="22"/>
      <c r="K41" s="22" t="n">
        <f aca="false">L41/1.22</f>
        <v>0</v>
      </c>
      <c r="L41" s="21" t="n">
        <f aca="false">J41*F41</f>
        <v>0</v>
      </c>
    </row>
    <row r="42" customFormat="false" ht="108.95" hidden="false" customHeight="false" outlineLevel="0" collapsed="false">
      <c r="B42" s="17" t="n">
        <v>28</v>
      </c>
      <c r="C42" s="18" t="s">
        <v>85</v>
      </c>
      <c r="D42" s="18" t="s">
        <v>86</v>
      </c>
      <c r="E42" s="19" t="s">
        <v>82</v>
      </c>
      <c r="F42" s="20" t="n">
        <v>1</v>
      </c>
      <c r="G42" s="20" t="s">
        <v>24</v>
      </c>
      <c r="H42" s="20"/>
      <c r="I42" s="21" t="n">
        <f aca="false">J42/1.22</f>
        <v>0</v>
      </c>
      <c r="J42" s="22"/>
      <c r="K42" s="22" t="n">
        <f aca="false">L42/1.22</f>
        <v>0</v>
      </c>
      <c r="L42" s="21" t="n">
        <f aca="false">J42*F42</f>
        <v>0</v>
      </c>
    </row>
    <row r="43" customFormat="false" ht="122.35" hidden="false" customHeight="false" outlineLevel="0" collapsed="false">
      <c r="B43" s="17" t="n">
        <v>29</v>
      </c>
      <c r="C43" s="18" t="s">
        <v>87</v>
      </c>
      <c r="D43" s="18" t="s">
        <v>88</v>
      </c>
      <c r="E43" s="19" t="s">
        <v>82</v>
      </c>
      <c r="F43" s="20" t="n">
        <v>1</v>
      </c>
      <c r="G43" s="20" t="s">
        <v>24</v>
      </c>
      <c r="H43" s="20"/>
      <c r="I43" s="21" t="n">
        <f aca="false">J43/1.22</f>
        <v>0</v>
      </c>
      <c r="J43" s="22"/>
      <c r="K43" s="22" t="n">
        <f aca="false">L43/1.22</f>
        <v>0</v>
      </c>
      <c r="L43" s="21" t="n">
        <f aca="false">J43*F43</f>
        <v>0</v>
      </c>
    </row>
    <row r="44" customFormat="false" ht="135.8" hidden="false" customHeight="false" outlineLevel="0" collapsed="false">
      <c r="B44" s="17" t="n">
        <v>30</v>
      </c>
      <c r="C44" s="18" t="s">
        <v>89</v>
      </c>
      <c r="D44" s="18" t="s">
        <v>90</v>
      </c>
      <c r="E44" s="19" t="s">
        <v>82</v>
      </c>
      <c r="F44" s="20" t="n">
        <v>1</v>
      </c>
      <c r="G44" s="20" t="s">
        <v>24</v>
      </c>
      <c r="H44" s="20"/>
      <c r="I44" s="21" t="n">
        <f aca="false">J44/1.22</f>
        <v>0</v>
      </c>
      <c r="J44" s="22"/>
      <c r="K44" s="22" t="n">
        <f aca="false">L44/1.22</f>
        <v>0</v>
      </c>
      <c r="L44" s="21" t="n">
        <f aca="false">J44*F44</f>
        <v>0</v>
      </c>
    </row>
    <row r="45" customFormat="false" ht="95.5" hidden="false" customHeight="false" outlineLevel="0" collapsed="false">
      <c r="B45" s="17" t="n">
        <v>31</v>
      </c>
      <c r="C45" s="18" t="s">
        <v>91</v>
      </c>
      <c r="D45" s="18" t="s">
        <v>92</v>
      </c>
      <c r="E45" s="19" t="s">
        <v>93</v>
      </c>
      <c r="F45" s="20" t="n">
        <v>1</v>
      </c>
      <c r="G45" s="20" t="s">
        <v>24</v>
      </c>
      <c r="H45" s="20"/>
      <c r="I45" s="21" t="n">
        <f aca="false">J45/1.22</f>
        <v>0</v>
      </c>
      <c r="J45" s="22"/>
      <c r="K45" s="22" t="n">
        <f aca="false">L45/1.22</f>
        <v>0</v>
      </c>
      <c r="L45" s="21" t="n">
        <f aca="false">J45*F45</f>
        <v>0</v>
      </c>
    </row>
    <row r="46" customFormat="false" ht="28.35" hidden="false" customHeight="false" outlineLevel="0" collapsed="false">
      <c r="B46" s="17" t="n">
        <v>32</v>
      </c>
      <c r="C46" s="18" t="s">
        <v>94</v>
      </c>
      <c r="D46" s="18" t="s">
        <v>95</v>
      </c>
      <c r="E46" s="19" t="s">
        <v>93</v>
      </c>
      <c r="F46" s="20" t="n">
        <v>1</v>
      </c>
      <c r="G46" s="20" t="s">
        <v>24</v>
      </c>
      <c r="H46" s="20"/>
      <c r="I46" s="21" t="n">
        <f aca="false">J46/1.22</f>
        <v>0</v>
      </c>
      <c r="J46" s="22"/>
      <c r="K46" s="22" t="n">
        <f aca="false">L46/1.22</f>
        <v>0</v>
      </c>
      <c r="L46" s="21" t="n">
        <f aca="false">J46*F46</f>
        <v>0</v>
      </c>
    </row>
    <row r="47" customFormat="false" ht="108.95" hidden="false" customHeight="false" outlineLevel="0" collapsed="false">
      <c r="B47" s="17" t="n">
        <v>33</v>
      </c>
      <c r="C47" s="18" t="s">
        <v>96</v>
      </c>
      <c r="D47" s="18" t="s">
        <v>97</v>
      </c>
      <c r="E47" s="19" t="s">
        <v>98</v>
      </c>
      <c r="F47" s="20" t="n">
        <v>4</v>
      </c>
      <c r="G47" s="20" t="s">
        <v>24</v>
      </c>
      <c r="H47" s="20"/>
      <c r="I47" s="21" t="n">
        <f aca="false">J47/1.22</f>
        <v>0</v>
      </c>
      <c r="J47" s="22"/>
      <c r="K47" s="22" t="n">
        <f aca="false">L47/1.22</f>
        <v>0</v>
      </c>
      <c r="L47" s="21" t="n">
        <f aca="false">J47*F47</f>
        <v>0</v>
      </c>
    </row>
    <row r="48" customFormat="false" ht="82.05" hidden="false" customHeight="false" outlineLevel="0" collapsed="false">
      <c r="B48" s="17" t="n">
        <v>34</v>
      </c>
      <c r="C48" s="18" t="s">
        <v>99</v>
      </c>
      <c r="D48" s="18" t="s">
        <v>100</v>
      </c>
      <c r="E48" s="19" t="s">
        <v>98</v>
      </c>
      <c r="F48" s="20" t="n">
        <v>5</v>
      </c>
      <c r="G48" s="20" t="s">
        <v>24</v>
      </c>
      <c r="H48" s="20"/>
      <c r="I48" s="21" t="n">
        <f aca="false">J48/1.22</f>
        <v>0</v>
      </c>
      <c r="J48" s="22"/>
      <c r="K48" s="22" t="n">
        <f aca="false">L48/1.22</f>
        <v>0</v>
      </c>
      <c r="L48" s="21" t="n">
        <f aca="false">J48*F48</f>
        <v>0</v>
      </c>
    </row>
    <row r="49" customFormat="false" ht="82.05" hidden="false" customHeight="false" outlineLevel="0" collapsed="false">
      <c r="B49" s="17" t="n">
        <v>35</v>
      </c>
      <c r="C49" s="18" t="s">
        <v>101</v>
      </c>
      <c r="D49" s="18" t="s">
        <v>100</v>
      </c>
      <c r="E49" s="19" t="s">
        <v>98</v>
      </c>
      <c r="F49" s="20" t="n">
        <v>5</v>
      </c>
      <c r="G49" s="20" t="s">
        <v>24</v>
      </c>
      <c r="H49" s="20"/>
      <c r="I49" s="21" t="n">
        <f aca="false">J49/1.22</f>
        <v>0</v>
      </c>
      <c r="J49" s="22"/>
      <c r="K49" s="22" t="n">
        <f aca="false">L49/1.22</f>
        <v>0</v>
      </c>
      <c r="L49" s="21" t="n">
        <f aca="false">J49*F49</f>
        <v>0</v>
      </c>
    </row>
    <row r="50" customFormat="false" ht="135.8" hidden="false" customHeight="false" outlineLevel="0" collapsed="false">
      <c r="B50" s="17" t="n">
        <v>36</v>
      </c>
      <c r="C50" s="18" t="s">
        <v>102</v>
      </c>
      <c r="D50" s="18" t="s">
        <v>103</v>
      </c>
      <c r="E50" s="19" t="s">
        <v>98</v>
      </c>
      <c r="F50" s="20" t="n">
        <v>6</v>
      </c>
      <c r="G50" s="20" t="s">
        <v>24</v>
      </c>
      <c r="H50" s="20"/>
      <c r="I50" s="21" t="n">
        <f aca="false">J50/1.22</f>
        <v>0</v>
      </c>
      <c r="J50" s="22"/>
      <c r="K50" s="22" t="n">
        <f aca="false">L50/1.22</f>
        <v>0</v>
      </c>
      <c r="L50" s="21" t="n">
        <f aca="false">J50*F50</f>
        <v>0</v>
      </c>
    </row>
    <row r="51" customFormat="false" ht="82.05" hidden="false" customHeight="false" outlineLevel="0" collapsed="false">
      <c r="B51" s="17" t="n">
        <v>37</v>
      </c>
      <c r="C51" s="18" t="s">
        <v>104</v>
      </c>
      <c r="D51" s="18" t="s">
        <v>105</v>
      </c>
      <c r="E51" s="19" t="s">
        <v>98</v>
      </c>
      <c r="F51" s="20" t="n">
        <v>3</v>
      </c>
      <c r="G51" s="20" t="s">
        <v>24</v>
      </c>
      <c r="H51" s="20"/>
      <c r="I51" s="21" t="n">
        <f aca="false">J51/1.22</f>
        <v>0</v>
      </c>
      <c r="J51" s="22"/>
      <c r="K51" s="22" t="n">
        <f aca="false">L51/1.22</f>
        <v>0</v>
      </c>
      <c r="L51" s="21" t="n">
        <f aca="false">J51*F51</f>
        <v>0</v>
      </c>
    </row>
    <row r="52" customFormat="false" ht="122.35" hidden="false" customHeight="false" outlineLevel="0" collapsed="false">
      <c r="B52" s="17" t="n">
        <v>38</v>
      </c>
      <c r="C52" s="18" t="s">
        <v>106</v>
      </c>
      <c r="D52" s="18" t="s">
        <v>107</v>
      </c>
      <c r="E52" s="19" t="s">
        <v>98</v>
      </c>
      <c r="F52" s="20" t="n">
        <v>2</v>
      </c>
      <c r="G52" s="20" t="s">
        <v>24</v>
      </c>
      <c r="H52" s="20"/>
      <c r="I52" s="21" t="n">
        <f aca="false">J52/1.22</f>
        <v>0</v>
      </c>
      <c r="J52" s="22"/>
      <c r="K52" s="22" t="n">
        <f aca="false">L52/1.22</f>
        <v>0</v>
      </c>
      <c r="L52" s="21" t="n">
        <f aca="false">J52*F52</f>
        <v>0</v>
      </c>
    </row>
    <row r="53" customFormat="false" ht="41.75" hidden="false" customHeight="false" outlineLevel="0" collapsed="false">
      <c r="B53" s="17" t="n">
        <v>39</v>
      </c>
      <c r="C53" s="18" t="s">
        <v>108</v>
      </c>
      <c r="D53" s="18" t="s">
        <v>109</v>
      </c>
      <c r="E53" s="19" t="s">
        <v>98</v>
      </c>
      <c r="F53" s="20" t="n">
        <v>4</v>
      </c>
      <c r="G53" s="20" t="s">
        <v>24</v>
      </c>
      <c r="H53" s="20"/>
      <c r="I53" s="21" t="n">
        <f aca="false">J53/1.22</f>
        <v>0</v>
      </c>
      <c r="J53" s="22"/>
      <c r="K53" s="22" t="n">
        <f aca="false">L53/1.22</f>
        <v>0</v>
      </c>
      <c r="L53" s="21" t="n">
        <f aca="false">J53*F53</f>
        <v>0</v>
      </c>
    </row>
    <row r="54" customFormat="false" ht="68.4" hidden="false" customHeight="false" outlineLevel="0" collapsed="false">
      <c r="B54" s="17" t="n">
        <v>40</v>
      </c>
      <c r="C54" s="18" t="s">
        <v>110</v>
      </c>
      <c r="D54" s="18" t="s">
        <v>111</v>
      </c>
      <c r="E54" s="19" t="s">
        <v>98</v>
      </c>
      <c r="F54" s="20" t="n">
        <v>9</v>
      </c>
      <c r="G54" s="20" t="s">
        <v>56</v>
      </c>
      <c r="H54" s="20"/>
      <c r="I54" s="21" t="n">
        <f aca="false">J54/1.22</f>
        <v>0</v>
      </c>
      <c r="J54" s="22"/>
      <c r="K54" s="22" t="n">
        <f aca="false">L54/1.22</f>
        <v>0</v>
      </c>
      <c r="L54" s="21" t="n">
        <f aca="false">J54*F54</f>
        <v>0</v>
      </c>
    </row>
    <row r="55" customFormat="false" ht="54.7" hidden="false" customHeight="false" outlineLevel="0" collapsed="false">
      <c r="B55" s="17" t="n">
        <v>41</v>
      </c>
      <c r="C55" s="18" t="s">
        <v>112</v>
      </c>
      <c r="D55" s="18" t="s">
        <v>113</v>
      </c>
      <c r="E55" s="19" t="s">
        <v>98</v>
      </c>
      <c r="F55" s="20" t="n">
        <v>1</v>
      </c>
      <c r="G55" s="20" t="s">
        <v>24</v>
      </c>
      <c r="H55" s="20"/>
      <c r="I55" s="21" t="n">
        <f aca="false">J55/1.22</f>
        <v>0</v>
      </c>
      <c r="J55" s="22"/>
      <c r="K55" s="22" t="n">
        <f aca="false">L55/1.22</f>
        <v>0</v>
      </c>
      <c r="L55" s="21" t="n">
        <f aca="false">J55*F55</f>
        <v>0</v>
      </c>
    </row>
    <row r="56" customFormat="false" ht="202.95" hidden="false" customHeight="false" outlineLevel="0" collapsed="false">
      <c r="B56" s="17" t="n">
        <v>42</v>
      </c>
      <c r="C56" s="18" t="s">
        <v>114</v>
      </c>
      <c r="D56" s="18" t="s">
        <v>115</v>
      </c>
      <c r="E56" s="19" t="s">
        <v>98</v>
      </c>
      <c r="F56" s="20" t="n">
        <v>2</v>
      </c>
      <c r="G56" s="20" t="s">
        <v>24</v>
      </c>
      <c r="H56" s="20"/>
      <c r="I56" s="21" t="n">
        <f aca="false">J56/1.22</f>
        <v>0</v>
      </c>
      <c r="J56" s="22"/>
      <c r="K56" s="22" t="n">
        <f aca="false">L56/1.22</f>
        <v>0</v>
      </c>
      <c r="L56" s="21" t="n">
        <f aca="false">J56*F56</f>
        <v>0</v>
      </c>
    </row>
    <row r="57" customFormat="false" ht="162.65" hidden="false" customHeight="false" outlineLevel="0" collapsed="false">
      <c r="B57" s="17" t="n">
        <v>43</v>
      </c>
      <c r="C57" s="18" t="s">
        <v>116</v>
      </c>
      <c r="D57" s="18" t="s">
        <v>117</v>
      </c>
      <c r="E57" s="19" t="s">
        <v>118</v>
      </c>
      <c r="F57" s="20" t="n">
        <v>2</v>
      </c>
      <c r="G57" s="20" t="s">
        <v>24</v>
      </c>
      <c r="H57" s="20"/>
      <c r="I57" s="21" t="n">
        <f aca="false">J57/1.22</f>
        <v>0</v>
      </c>
      <c r="J57" s="22"/>
      <c r="K57" s="22" t="n">
        <f aca="false">L57/1.22</f>
        <v>0</v>
      </c>
      <c r="L57" s="21" t="n">
        <f aca="false">J57*F57</f>
        <v>0</v>
      </c>
    </row>
    <row r="58" customFormat="false" ht="122.35" hidden="false" customHeight="false" outlineLevel="0" collapsed="false">
      <c r="B58" s="17" t="n">
        <v>44</v>
      </c>
      <c r="C58" s="18" t="s">
        <v>119</v>
      </c>
      <c r="D58" s="18" t="s">
        <v>120</v>
      </c>
      <c r="E58" s="19" t="s">
        <v>98</v>
      </c>
      <c r="F58" s="20" t="n">
        <v>6</v>
      </c>
      <c r="G58" s="20" t="s">
        <v>56</v>
      </c>
      <c r="H58" s="20"/>
      <c r="I58" s="21" t="n">
        <f aca="false">J58/1.22</f>
        <v>0</v>
      </c>
      <c r="J58" s="22"/>
      <c r="K58" s="22" t="n">
        <f aca="false">L58/1.22</f>
        <v>0</v>
      </c>
      <c r="L58" s="21" t="n">
        <f aca="false">J58*F58</f>
        <v>0</v>
      </c>
    </row>
    <row r="59" customFormat="false" ht="202.95" hidden="false" customHeight="false" outlineLevel="0" collapsed="false">
      <c r="B59" s="17" t="n">
        <v>45</v>
      </c>
      <c r="C59" s="18" t="s">
        <v>121</v>
      </c>
      <c r="D59" s="18" t="s">
        <v>122</v>
      </c>
      <c r="E59" s="19" t="s">
        <v>98</v>
      </c>
      <c r="F59" s="20" t="n">
        <v>6</v>
      </c>
      <c r="G59" s="20" t="s">
        <v>24</v>
      </c>
      <c r="H59" s="20"/>
      <c r="I59" s="21" t="n">
        <f aca="false">J59/1.22</f>
        <v>0</v>
      </c>
      <c r="J59" s="22"/>
      <c r="K59" s="22" t="n">
        <f aca="false">L59/1.22</f>
        <v>0</v>
      </c>
      <c r="L59" s="21" t="n">
        <f aca="false">J59*F59</f>
        <v>0</v>
      </c>
    </row>
    <row r="60" customFormat="false" ht="68.4" hidden="false" customHeight="false" outlineLevel="0" collapsed="false">
      <c r="B60" s="17" t="n">
        <v>46</v>
      </c>
      <c r="C60" s="18" t="s">
        <v>123</v>
      </c>
      <c r="D60" s="18" t="s">
        <v>124</v>
      </c>
      <c r="E60" s="19" t="s">
        <v>98</v>
      </c>
      <c r="F60" s="20" t="n">
        <v>1</v>
      </c>
      <c r="G60" s="20" t="s">
        <v>24</v>
      </c>
      <c r="H60" s="20"/>
      <c r="I60" s="21" t="n">
        <f aca="false">J60/1.22</f>
        <v>0</v>
      </c>
      <c r="J60" s="22"/>
      <c r="K60" s="22" t="n">
        <f aca="false">L60/1.22</f>
        <v>0</v>
      </c>
      <c r="L60" s="21" t="n">
        <f aca="false">J60*F60</f>
        <v>0</v>
      </c>
    </row>
    <row r="61" customFormat="false" ht="82.05" hidden="false" customHeight="false" outlineLevel="0" collapsed="false">
      <c r="B61" s="17" t="n">
        <v>47</v>
      </c>
      <c r="C61" s="18" t="s">
        <v>125</v>
      </c>
      <c r="D61" s="18" t="s">
        <v>126</v>
      </c>
      <c r="E61" s="19" t="s">
        <v>98</v>
      </c>
      <c r="F61" s="20" t="n">
        <v>2</v>
      </c>
      <c r="G61" s="20" t="s">
        <v>24</v>
      </c>
      <c r="H61" s="20"/>
      <c r="I61" s="21" t="n">
        <f aca="false">J61/1.22</f>
        <v>0</v>
      </c>
      <c r="J61" s="22"/>
      <c r="K61" s="22" t="n">
        <f aca="false">L61/1.22</f>
        <v>0</v>
      </c>
      <c r="L61" s="21" t="n">
        <f aca="false">J61*F61</f>
        <v>0</v>
      </c>
    </row>
    <row r="62" customFormat="false" ht="149.25" hidden="false" customHeight="false" outlineLevel="0" collapsed="false">
      <c r="B62" s="17" t="n">
        <v>48</v>
      </c>
      <c r="C62" s="18" t="s">
        <v>127</v>
      </c>
      <c r="D62" s="18" t="s">
        <v>128</v>
      </c>
      <c r="E62" s="19" t="s">
        <v>98</v>
      </c>
      <c r="F62" s="20" t="n">
        <v>6</v>
      </c>
      <c r="G62" s="20" t="s">
        <v>24</v>
      </c>
      <c r="H62" s="20"/>
      <c r="I62" s="21" t="n">
        <f aca="false">J62/1.22</f>
        <v>0</v>
      </c>
      <c r="J62" s="22"/>
      <c r="K62" s="22" t="n">
        <f aca="false">L62/1.22</f>
        <v>0</v>
      </c>
      <c r="L62" s="21" t="n">
        <f aca="false">J62*F62</f>
        <v>0</v>
      </c>
    </row>
    <row r="63" customFormat="false" ht="82.05" hidden="false" customHeight="false" outlineLevel="0" collapsed="false">
      <c r="B63" s="17" t="n">
        <v>49</v>
      </c>
      <c r="C63" s="18" t="s">
        <v>129</v>
      </c>
      <c r="D63" s="18" t="s">
        <v>130</v>
      </c>
      <c r="E63" s="19" t="s">
        <v>98</v>
      </c>
      <c r="F63" s="20" t="n">
        <v>4</v>
      </c>
      <c r="G63" s="20" t="s">
        <v>24</v>
      </c>
      <c r="H63" s="20"/>
      <c r="I63" s="21" t="n">
        <f aca="false">J63/1.22</f>
        <v>0</v>
      </c>
      <c r="J63" s="22"/>
      <c r="K63" s="22" t="n">
        <f aca="false">L63/1.22</f>
        <v>0</v>
      </c>
      <c r="L63" s="21" t="n">
        <f aca="false">J63*F63</f>
        <v>0</v>
      </c>
    </row>
    <row r="64" customFormat="false" ht="68.4" hidden="false" customHeight="false" outlineLevel="0" collapsed="false">
      <c r="B64" s="17" t="n">
        <v>50</v>
      </c>
      <c r="C64" s="18" t="s">
        <v>131</v>
      </c>
      <c r="D64" s="18" t="s">
        <v>132</v>
      </c>
      <c r="E64" s="19" t="s">
        <v>98</v>
      </c>
      <c r="F64" s="20" t="n">
        <v>3</v>
      </c>
      <c r="G64" s="20" t="s">
        <v>24</v>
      </c>
      <c r="H64" s="20"/>
      <c r="I64" s="21" t="n">
        <f aca="false">J64/1.22</f>
        <v>0</v>
      </c>
      <c r="J64" s="22"/>
      <c r="K64" s="22" t="n">
        <f aca="false">L64/1.22</f>
        <v>0</v>
      </c>
      <c r="L64" s="21" t="n">
        <f aca="false">J64*F64</f>
        <v>0</v>
      </c>
    </row>
    <row r="65" customFormat="false" ht="82.05" hidden="false" customHeight="false" outlineLevel="0" collapsed="false">
      <c r="B65" s="17" t="n">
        <v>51</v>
      </c>
      <c r="C65" s="18" t="s">
        <v>133</v>
      </c>
      <c r="D65" s="18" t="s">
        <v>134</v>
      </c>
      <c r="E65" s="19" t="s">
        <v>98</v>
      </c>
      <c r="F65" s="20" t="n">
        <v>12</v>
      </c>
      <c r="G65" s="20" t="s">
        <v>24</v>
      </c>
      <c r="H65" s="20"/>
      <c r="I65" s="21" t="n">
        <f aca="false">J65/1.22</f>
        <v>0</v>
      </c>
      <c r="J65" s="22"/>
      <c r="K65" s="22" t="n">
        <f aca="false">L65/1.22</f>
        <v>0</v>
      </c>
      <c r="L65" s="21" t="n">
        <f aca="false">J65*F65</f>
        <v>0</v>
      </c>
    </row>
    <row r="66" customFormat="false" ht="68.4" hidden="false" customHeight="false" outlineLevel="0" collapsed="false">
      <c r="B66" s="17" t="n">
        <v>52</v>
      </c>
      <c r="C66" s="18" t="s">
        <v>135</v>
      </c>
      <c r="D66" s="18" t="s">
        <v>136</v>
      </c>
      <c r="E66" s="19" t="s">
        <v>98</v>
      </c>
      <c r="F66" s="20" t="n">
        <v>1</v>
      </c>
      <c r="G66" s="20" t="s">
        <v>24</v>
      </c>
      <c r="H66" s="20"/>
      <c r="I66" s="21" t="n">
        <f aca="false">J66/1.22</f>
        <v>0</v>
      </c>
      <c r="J66" s="22"/>
      <c r="K66" s="22" t="n">
        <f aca="false">L66/1.22</f>
        <v>0</v>
      </c>
      <c r="L66" s="21" t="n">
        <f aca="false">J66*F66</f>
        <v>0</v>
      </c>
    </row>
    <row r="67" customFormat="false" ht="82.05" hidden="false" customHeight="false" outlineLevel="0" collapsed="false">
      <c r="B67" s="17" t="n">
        <v>53</v>
      </c>
      <c r="C67" s="18" t="s">
        <v>137</v>
      </c>
      <c r="D67" s="18" t="s">
        <v>138</v>
      </c>
      <c r="E67" s="19" t="s">
        <v>98</v>
      </c>
      <c r="F67" s="20" t="n">
        <v>4</v>
      </c>
      <c r="G67" s="20" t="s">
        <v>56</v>
      </c>
      <c r="H67" s="20"/>
      <c r="I67" s="21" t="n">
        <f aca="false">J67/1.22</f>
        <v>0</v>
      </c>
      <c r="J67" s="22"/>
      <c r="K67" s="22" t="n">
        <f aca="false">L67/1.22</f>
        <v>0</v>
      </c>
      <c r="L67" s="21" t="n">
        <f aca="false">J67*F67</f>
        <v>0</v>
      </c>
    </row>
    <row r="68" customFormat="false" ht="68.4" hidden="false" customHeight="false" outlineLevel="0" collapsed="false">
      <c r="B68" s="17" t="n">
        <v>54</v>
      </c>
      <c r="C68" s="18" t="s">
        <v>139</v>
      </c>
      <c r="D68" s="18" t="s">
        <v>140</v>
      </c>
      <c r="E68" s="19" t="s">
        <v>98</v>
      </c>
      <c r="F68" s="20" t="n">
        <v>2</v>
      </c>
      <c r="G68" s="20" t="s">
        <v>56</v>
      </c>
      <c r="H68" s="20"/>
      <c r="I68" s="21" t="n">
        <f aca="false">J68/1.22</f>
        <v>0</v>
      </c>
      <c r="J68" s="22"/>
      <c r="K68" s="22" t="n">
        <f aca="false">L68/1.22</f>
        <v>0</v>
      </c>
      <c r="L68" s="21" t="n">
        <f aca="false">J68*F68</f>
        <v>0</v>
      </c>
    </row>
    <row r="69" customFormat="false" ht="95.5" hidden="false" customHeight="false" outlineLevel="0" collapsed="false">
      <c r="B69" s="17" t="n">
        <v>55</v>
      </c>
      <c r="C69" s="18" t="s">
        <v>141</v>
      </c>
      <c r="D69" s="18" t="s">
        <v>142</v>
      </c>
      <c r="E69" s="19" t="s">
        <v>143</v>
      </c>
      <c r="F69" s="20" t="n">
        <v>4</v>
      </c>
      <c r="G69" s="20" t="s">
        <v>24</v>
      </c>
      <c r="H69" s="20"/>
      <c r="I69" s="21" t="n">
        <f aca="false">J69/1.22</f>
        <v>0</v>
      </c>
      <c r="J69" s="22"/>
      <c r="K69" s="22" t="n">
        <f aca="false">L69/1.22</f>
        <v>0</v>
      </c>
      <c r="L69" s="21" t="n">
        <f aca="false">J69*F69</f>
        <v>0</v>
      </c>
    </row>
    <row r="70" customFormat="false" ht="122.35" hidden="false" customHeight="false" outlineLevel="0" collapsed="false">
      <c r="B70" s="17" t="n">
        <v>56</v>
      </c>
      <c r="C70" s="18" t="s">
        <v>144</v>
      </c>
      <c r="D70" s="18" t="s">
        <v>145</v>
      </c>
      <c r="E70" s="19" t="s">
        <v>143</v>
      </c>
      <c r="F70" s="20" t="n">
        <v>4</v>
      </c>
      <c r="G70" s="20" t="s">
        <v>24</v>
      </c>
      <c r="H70" s="20"/>
      <c r="I70" s="21" t="n">
        <f aca="false">J70/1.22</f>
        <v>0</v>
      </c>
      <c r="J70" s="22"/>
      <c r="K70" s="22" t="n">
        <f aca="false">L70/1.22</f>
        <v>0</v>
      </c>
      <c r="L70" s="21" t="n">
        <f aca="false">J70*F70</f>
        <v>0</v>
      </c>
    </row>
    <row r="71" customFormat="false" ht="176.1" hidden="false" customHeight="false" outlineLevel="0" collapsed="false">
      <c r="B71" s="17" t="n">
        <v>57</v>
      </c>
      <c r="C71" s="18" t="s">
        <v>146</v>
      </c>
      <c r="D71" s="18" t="s">
        <v>147</v>
      </c>
      <c r="E71" s="19" t="s">
        <v>148</v>
      </c>
      <c r="F71" s="20" t="n">
        <v>4</v>
      </c>
      <c r="G71" s="20" t="s">
        <v>56</v>
      </c>
      <c r="H71" s="20"/>
      <c r="I71" s="21" t="n">
        <f aca="false">J71/1.22</f>
        <v>0</v>
      </c>
      <c r="J71" s="22"/>
      <c r="K71" s="22" t="n">
        <f aca="false">L71/1.22</f>
        <v>0</v>
      </c>
      <c r="L71" s="21" t="n">
        <f aca="false">J71*F71</f>
        <v>0</v>
      </c>
    </row>
    <row r="72" customFormat="false" ht="189.55" hidden="false" customHeight="false" outlineLevel="0" collapsed="false">
      <c r="B72" s="17" t="n">
        <v>58</v>
      </c>
      <c r="C72" s="18" t="s">
        <v>149</v>
      </c>
      <c r="D72" s="18" t="s">
        <v>150</v>
      </c>
      <c r="E72" s="19" t="s">
        <v>151</v>
      </c>
      <c r="F72" s="20" t="n">
        <v>4</v>
      </c>
      <c r="G72" s="20" t="s">
        <v>24</v>
      </c>
      <c r="H72" s="20"/>
      <c r="I72" s="21" t="n">
        <f aca="false">J72/1.22</f>
        <v>0</v>
      </c>
      <c r="J72" s="22"/>
      <c r="K72" s="22" t="n">
        <f aca="false">L72/1.22</f>
        <v>0</v>
      </c>
      <c r="L72" s="21" t="n">
        <f aca="false">J72*F72</f>
        <v>0</v>
      </c>
    </row>
    <row r="73" customFormat="false" ht="34.8" hidden="false" customHeight="true" outlineLevel="0" collapsed="false">
      <c r="B73" s="23" t="s">
        <v>152</v>
      </c>
      <c r="C73" s="23"/>
      <c r="D73" s="23"/>
      <c r="E73" s="23"/>
      <c r="F73" s="23"/>
      <c r="G73" s="23"/>
      <c r="H73" s="23"/>
      <c r="I73" s="23"/>
      <c r="J73" s="23"/>
      <c r="K73" s="22" t="n">
        <f aca="false">SUM(K15:K72)</f>
        <v>0</v>
      </c>
      <c r="L73" s="21" t="n">
        <f aca="false">SUM(L15:L72)</f>
        <v>0</v>
      </c>
    </row>
    <row r="74" customFormat="false" ht="15" hidden="false" customHeight="false" outlineLevel="0" collapsed="false">
      <c r="B74" s="24"/>
      <c r="C74" s="25"/>
      <c r="D74" s="25"/>
      <c r="E74" s="25"/>
      <c r="F74" s="26"/>
      <c r="G74" s="26"/>
      <c r="H74" s="26"/>
      <c r="I74" s="26"/>
      <c r="J74" s="26"/>
      <c r="K74" s="26"/>
      <c r="L74" s="26"/>
    </row>
    <row r="75" customFormat="false" ht="15" hidden="false" customHeight="false" outlineLevel="0" collapsed="false">
      <c r="C75" s="27"/>
      <c r="D75" s="27"/>
      <c r="E75" s="27"/>
      <c r="F75" s="27"/>
      <c r="G75" s="27"/>
      <c r="H75" s="27"/>
      <c r="I75" s="27"/>
      <c r="K75" s="27"/>
    </row>
    <row r="76" customFormat="false" ht="15" hidden="false" customHeight="false" outlineLevel="0" collapsed="false">
      <c r="C76" s="28" t="s">
        <v>153</v>
      </c>
      <c r="D76" s="28"/>
      <c r="E76" s="28"/>
      <c r="F76" s="28"/>
      <c r="G76" s="28"/>
      <c r="H76" s="28"/>
      <c r="I76" s="29"/>
      <c r="J76" s="29"/>
    </row>
    <row r="77" customFormat="false" ht="15" hidden="false" customHeight="false" outlineLevel="0" collapsed="false">
      <c r="C77" s="28"/>
      <c r="D77" s="28"/>
      <c r="E77" s="28"/>
      <c r="F77" s="28"/>
      <c r="G77" s="28"/>
      <c r="H77" s="28"/>
      <c r="I77" s="29"/>
      <c r="J77" s="29"/>
    </row>
    <row r="78" customFormat="false" ht="15" hidden="false" customHeight="false" outlineLevel="0" collapsed="false">
      <c r="C78" s="28"/>
      <c r="D78" s="28" t="s">
        <v>154</v>
      </c>
      <c r="E78" s="28"/>
      <c r="F78" s="28"/>
      <c r="G78" s="28"/>
      <c r="H78" s="28"/>
      <c r="I78" s="29"/>
      <c r="J78" s="29"/>
    </row>
    <row r="1048542" customFormat="false" ht="12.8" hidden="false" customHeight="true" outlineLevel="0" collapsed="false"/>
    <row r="1048543" customFormat="false" ht="12.8" hidden="false" customHeight="true" outlineLevel="0" collapsed="false"/>
    <row r="1048544" customFormat="false" ht="12.8" hidden="false" customHeight="true" outlineLevel="0" collapsed="false"/>
    <row r="1048545" customFormat="false" ht="12.8" hidden="false" customHeight="true" outlineLevel="0" collapsed="false"/>
    <row r="1048546" customFormat="false" ht="12.8" hidden="false" customHeight="true" outlineLevel="0" collapsed="false"/>
    <row r="1048547" customFormat="false" ht="12.8" hidden="false" customHeight="true" outlineLevel="0" collapsed="false"/>
    <row r="1048548" customFormat="false" ht="12.8" hidden="false" customHeight="true" outlineLevel="0" collapsed="false"/>
    <row r="1048549" customFormat="false" ht="12.8" hidden="false" customHeight="true" outlineLevel="0" collapsed="false"/>
    <row r="1048550" customFormat="false" ht="12.8" hidden="false" customHeight="true" outlineLevel="0" collapsed="false"/>
    <row r="1048551" customFormat="false" ht="12.8" hidden="false" customHeight="true" outlineLevel="0" collapsed="false"/>
    <row r="1048552" customFormat="false" ht="12.8" hidden="false" customHeight="true" outlineLevel="0" collapsed="false"/>
    <row r="1048553" customFormat="false" ht="12.8" hidden="false" customHeight="true" outlineLevel="0" collapsed="false"/>
    <row r="1048554" customFormat="false" ht="12.8" hidden="false" customHeight="true" outlineLevel="0" collapsed="false"/>
    <row r="1048555" customFormat="false" ht="12.8" hidden="false" customHeight="true" outlineLevel="0" collapsed="false"/>
    <row r="1048556" customFormat="false" ht="12.8" hidden="false" customHeight="true" outlineLevel="0" collapsed="false"/>
    <row r="1048557" customFormat="false" ht="12.8" hidden="false" customHeight="true" outlineLevel="0" collapsed="false"/>
    <row r="1048558" customFormat="false" ht="12.8" hidden="false" customHeight="true" outlineLevel="0" collapsed="false"/>
    <row r="1048559" customFormat="false" ht="12.8" hidden="false" customHeight="true" outlineLevel="0" collapsed="false"/>
    <row r="1048560" customFormat="false" ht="12.8" hidden="false" customHeight="true" outlineLevel="0" collapsed="false"/>
    <row r="1048561" customFormat="false" ht="12.8" hidden="false" customHeight="true" outlineLevel="0" collapsed="false"/>
    <row r="1048562" customFormat="false" ht="12.8" hidden="false" customHeight="true" outlineLevel="0" collapsed="false"/>
    <row r="1048563" customFormat="false" ht="12.8" hidden="false" customHeight="true" outlineLevel="0" collapsed="false"/>
    <row r="1048564" customFormat="false" ht="12.8" hidden="false" customHeight="true" outlineLevel="0" collapsed="false"/>
    <row r="1048565" customFormat="false" ht="12.8" hidden="false" customHeight="true" outlineLevel="0" collapsed="false"/>
    <row r="1048566" customFormat="false" ht="12.8" hidden="false" customHeight="true" outlineLevel="0" collapsed="false"/>
    <row r="1048567" customFormat="false" ht="12.8" hidden="false" customHeight="true" outlineLevel="0" collapsed="false"/>
    <row r="1048568" customFormat="false" ht="12.8" hidden="false" customHeight="true" outlineLevel="0" collapsed="false"/>
    <row r="1048569" customFormat="false" ht="12.8" hidden="false" customHeight="true" outlineLevel="0" collapsed="false"/>
    <row r="1048570" customFormat="false" ht="12.8" hidden="false" customHeight="true" outlineLevel="0" collapsed="false"/>
    <row r="1048571" customFormat="false" ht="12.8" hidden="false" customHeight="true" outlineLevel="0" collapsed="false"/>
    <row r="1048572" customFormat="false" ht="12.8" hidden="false" customHeight="true" outlineLevel="0" collapsed="false"/>
    <row r="1048573" customFormat="false" ht="12.8" hidden="false" customHeight="true" outlineLevel="0" collapsed="false"/>
    <row r="1048574" customFormat="false" ht="12.8" hidden="false" customHeight="true" outlineLevel="0" collapsed="false"/>
    <row r="1048575" customFormat="false" ht="12.8" hidden="false" customHeight="true" outlineLevel="0" collapsed="false"/>
    <row r="1048576" customFormat="false" ht="12.8" hidden="false" customHeight="true" outlineLevel="0" collapsed="false"/>
  </sheetData>
  <mergeCells count="7">
    <mergeCell ref="G6:K6"/>
    <mergeCell ref="C8:D8"/>
    <mergeCell ref="C9:I9"/>
    <mergeCell ref="C10:I10"/>
    <mergeCell ref="C11:I11"/>
    <mergeCell ref="C13:F13"/>
    <mergeCell ref="B73:J73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60" zoomScaleNormal="60" zoomScalePageLayoutView="100" workbookViewId="0">
      <selection pane="topLeft" activeCell="A1" activeCellId="0" sqref="A1"/>
    </sheetView>
  </sheetViews>
  <sheetFormatPr defaultColWidth="8.6796875" defaultRowHeight="15" customHeight="true" zeroHeight="false" outlineLevelRow="0" outlineLevelCol="0"/>
  <sheetData/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90</TotalTime>
  <Application>LibreOffice/25.8.7.3$Linux_X86_64 LibreOffice_project/30742500f2d3eb4366ac312fa33d3dcabdb3eba5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ru-RU</dc:language>
  <cp:lastModifiedBy/>
  <dcterms:modified xsi:type="dcterms:W3CDTF">2026-09-08T08:41:59Z</dcterms:modified>
  <cp:revision>8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</Properties>
</file>