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хмедовАМ\Downloads\"/>
    </mc:Choice>
  </mc:AlternateContent>
  <bookViews>
    <workbookView xWindow="0" yWindow="0" windowWidth="21585" windowHeight="7980"/>
  </bookViews>
  <sheets>
    <sheet name="1" sheetId="4" r:id="rId1"/>
  </sheets>
  <definedNames>
    <definedName name="_xlnm.Print_Titles" localSheetId="0">'1'!$5:$5</definedName>
    <definedName name="_xlnm.Print_Area" localSheetId="0">'1'!$B$1:$E$14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3" i="4" l="1"/>
  <c r="B32" i="4"/>
  <c r="B31" i="4"/>
  <c r="B28" i="4"/>
  <c r="B27" i="4"/>
  <c r="B26" i="4"/>
  <c r="B25" i="4"/>
  <c r="B24" i="4"/>
  <c r="B21" i="4"/>
  <c r="B20" i="4"/>
  <c r="B19" i="4"/>
  <c r="B18" i="4"/>
  <c r="B17" i="4"/>
  <c r="B16" i="4"/>
  <c r="B12" i="4"/>
  <c r="B11" i="4"/>
  <c r="B10" i="4"/>
  <c r="B9" i="4"/>
  <c r="B8" i="4"/>
</calcChain>
</file>

<file path=xl/sharedStrings.xml><?xml version="1.0" encoding="utf-8"?>
<sst xmlns="http://schemas.openxmlformats.org/spreadsheetml/2006/main" count="77" uniqueCount="31">
  <si>
    <t>Ведомость объёмов работ</t>
  </si>
  <si>
    <t>№ п/п</t>
  </si>
  <si>
    <t>Наименование работ</t>
  </si>
  <si>
    <t>Ед.
изм.</t>
  </si>
  <si>
    <t>Кол-во</t>
  </si>
  <si>
    <t>Раздел 1. Устройство полов</t>
  </si>
  <si>
    <t>Отделка козырька главного входа</t>
  </si>
  <si>
    <t>Устройство вентилируемых фасадов с облицовкой панелями из композитных материалов: с устройством теплоизоляционного слоя (отделка торцов)</t>
  </si>
  <si>
    <t>100 м2</t>
  </si>
  <si>
    <t xml:space="preserve">1 </t>
  </si>
  <si>
    <t>Конструкции навесной фасадной системы с воздушным зазором</t>
  </si>
  <si>
    <t>м2</t>
  </si>
  <si>
    <t>Панели композитные алюминиевые с покрытием PVDF и защитной пленкой по классу: НГ (толщина панели 4 мм, толщина алюминиевого слоя 0,40 мм) (АКП В1 PVDF 4/0,4 НГ)</t>
  </si>
  <si>
    <t>Раздел 1. Устройство наружных ограждающих конструкций</t>
  </si>
  <si>
    <t>Устройство вентилируемых фасадов с облицовкой панелями из композитных материалов: с устройством теплоизоляционного слоя</t>
  </si>
  <si>
    <t>Пленка гидроизоляционная, основа полипропилен, паропроницаемая, толщина 5 мм (Изоспан AF+)</t>
  </si>
  <si>
    <t>10 м2</t>
  </si>
  <si>
    <t>Плиты из минеральной ваты теплоизоляционные гидрофобизированные на основе базальтового волокна, для теплоизоляции штукатурных фасадов, толщина 40-200 мм</t>
  </si>
  <si>
    <t>м3</t>
  </si>
  <si>
    <t>Панели композитные алюминиевые с покрытием PVDF и защитной пленкой по классу: НГ (толщина панели 4 мм, толщина алюминиевого слоя 0,40 мм)</t>
  </si>
  <si>
    <t>Раздел 1. Отделка цоколя</t>
  </si>
  <si>
    <t>Отделка цоколя со стороны улицы</t>
  </si>
  <si>
    <t>Клей универсальный для систем утепления (6кг/м²)</t>
  </si>
  <si>
    <t>кг</t>
  </si>
  <si>
    <t>Плиты теплоизоляционные из пенопласта полистирольного ППС-50</t>
  </si>
  <si>
    <t>Техноэласт: Грин ЭПП (Техноэласт ЭПП, марка П ТУ 5774-003-00287852-99)</t>
  </si>
  <si>
    <t>Раздел 1. Отделка фасада</t>
  </si>
  <si>
    <t>Устройство вентилируемых фасадов с облицовкой панелями из композитных материалов: с устройством теплоизоляционного слоя (облицовка цоколя и наружных стен лестничной клетки)</t>
  </si>
  <si>
    <t>Здание ГЭС.</t>
  </si>
  <si>
    <t>Здание ГЭС. Помещение ГРУ.</t>
  </si>
  <si>
    <t>Административно-производственный корпус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</si>
</sst>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0.0000"/>
  </numFmts>
  <fonts count="3" x14ac:knownFonts="1">
    <font>
      <sz val="11"/>
      <name val="Calibri"/>
      <charset val="1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vertic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center" vertical="top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2" fontId="2" fillId="0" borderId="1" xfId="0" applyNumberFormat="1" applyFont="1" applyFill="1" applyBorder="1" applyAlignment="1" applyProtection="1">
      <alignment horizontal="right" vertical="top" wrapText="1"/>
    </xf>
    <xf numFmtId="1" fontId="2" fillId="0" borderId="1" xfId="0" applyNumberFormat="1" applyFont="1" applyFill="1" applyBorder="1" applyAlignment="1" applyProtection="1">
      <alignment horizontal="right" vertical="top" wrapText="1"/>
    </xf>
    <xf numFmtId="0" fontId="2" fillId="0" borderId="1" xfId="0" applyNumberFormat="1" applyFont="1" applyFill="1" applyBorder="1" applyAlignment="1" applyProtection="1"/>
    <xf numFmtId="166" fontId="2" fillId="0" borderId="1" xfId="0" applyNumberFormat="1" applyFont="1" applyFill="1" applyBorder="1" applyAlignment="1" applyProtection="1">
      <alignment horizontal="right" vertical="top" wrapText="1"/>
    </xf>
    <xf numFmtId="164" fontId="2" fillId="0" borderId="1" xfId="0" applyNumberFormat="1" applyFont="1" applyFill="1" applyBorder="1" applyAlignment="1" applyProtection="1">
      <alignment horizontal="right" vertical="top" wrapText="1"/>
    </xf>
    <xf numFmtId="165" fontId="2" fillId="0" borderId="1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Z33"/>
  <sheetViews>
    <sheetView tabSelected="1" zoomScaleNormal="100" workbookViewId="0">
      <selection activeCell="B2" sqref="B2:E2"/>
    </sheetView>
  </sheetViews>
  <sheetFormatPr defaultColWidth="9.140625" defaultRowHeight="15" x14ac:dyDescent="0.25"/>
  <cols>
    <col min="1" max="1" width="9.140625" style="1"/>
    <col min="2" max="2" width="5.5703125" style="17" customWidth="1"/>
    <col min="3" max="3" width="51.28515625" style="1" customWidth="1"/>
    <col min="4" max="4" width="10.7109375" style="1" customWidth="1"/>
    <col min="5" max="5" width="12.28515625" style="1" customWidth="1"/>
    <col min="6" max="6" width="9.140625" style="1"/>
    <col min="7" max="7" width="4.7109375" style="1" hidden="1" customWidth="1"/>
    <col min="8" max="13" width="9.140625" style="1"/>
    <col min="14" max="14" width="135.28515625" style="18" hidden="1" customWidth="1"/>
    <col min="15" max="16" width="55.140625" style="19" hidden="1" customWidth="1"/>
    <col min="17" max="20" width="69" style="20" hidden="1" customWidth="1"/>
    <col min="21" max="22" width="55.140625" style="19" hidden="1" customWidth="1"/>
    <col min="23" max="26" width="69" style="20" hidden="1" customWidth="1"/>
    <col min="27" max="16384" width="9.140625" style="1"/>
  </cols>
  <sheetData>
    <row r="2" spans="2:26" x14ac:dyDescent="0.25">
      <c r="B2" s="23" t="s">
        <v>0</v>
      </c>
      <c r="C2" s="23"/>
      <c r="D2" s="23"/>
      <c r="E2" s="23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2:26" x14ac:dyDescent="0.25">
      <c r="B3" s="2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2:26" ht="30" x14ac:dyDescent="0.25">
      <c r="B4" s="3" t="s">
        <v>1</v>
      </c>
      <c r="C4" s="4" t="s">
        <v>2</v>
      </c>
      <c r="D4" s="4" t="s">
        <v>3</v>
      </c>
      <c r="E4" s="4" t="s">
        <v>4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2:26" x14ac:dyDescent="0.25">
      <c r="B5" s="5">
        <v>1</v>
      </c>
      <c r="C5" s="6">
        <v>3</v>
      </c>
      <c r="D5" s="6">
        <v>4</v>
      </c>
      <c r="E5" s="6">
        <v>5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2:26" x14ac:dyDescent="0.25">
      <c r="B6" s="5"/>
      <c r="C6" s="21" t="s">
        <v>28</v>
      </c>
      <c r="D6" s="6"/>
      <c r="E6" s="6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2:26" x14ac:dyDescent="0.25">
      <c r="B7" s="22" t="s">
        <v>26</v>
      </c>
      <c r="C7" s="22"/>
      <c r="D7" s="22"/>
      <c r="E7" s="22"/>
      <c r="N7" s="7" t="s">
        <v>26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2:26" ht="60" x14ac:dyDescent="0.25">
      <c r="B8" s="8">
        <f>IF(G8&lt;&gt;"",COUNTA(G$1:G8),"")</f>
        <v>1</v>
      </c>
      <c r="C8" s="9" t="s">
        <v>27</v>
      </c>
      <c r="D8" s="10" t="s">
        <v>8</v>
      </c>
      <c r="E8" s="11">
        <v>0.95</v>
      </c>
      <c r="G8" s="1" t="s">
        <v>9</v>
      </c>
      <c r="N8" s="7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2:26" ht="30" x14ac:dyDescent="0.25">
      <c r="B9" s="8">
        <f>IF(G9&lt;&gt;"",COUNTA(G$1:G9),"")</f>
        <v>2</v>
      </c>
      <c r="C9" s="9" t="s">
        <v>10</v>
      </c>
      <c r="D9" s="10" t="s">
        <v>11</v>
      </c>
      <c r="E9" s="12">
        <v>95</v>
      </c>
      <c r="G9" s="1" t="s">
        <v>9</v>
      </c>
      <c r="N9" s="7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2:26" ht="30" x14ac:dyDescent="0.25">
      <c r="B10" s="8">
        <f>IF(G10&lt;&gt;"",COUNTA(G$1:G10),"")</f>
        <v>3</v>
      </c>
      <c r="C10" s="9" t="s">
        <v>15</v>
      </c>
      <c r="D10" s="10" t="s">
        <v>16</v>
      </c>
      <c r="E10" s="11">
        <v>97.85</v>
      </c>
      <c r="G10" s="1" t="s">
        <v>9</v>
      </c>
      <c r="N10" s="7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2:26" ht="45" x14ac:dyDescent="0.25">
      <c r="B11" s="8">
        <f>IF(G11&lt;&gt;"",COUNTA(G$1:G11),"")</f>
        <v>4</v>
      </c>
      <c r="C11" s="9" t="s">
        <v>19</v>
      </c>
      <c r="D11" s="10" t="s">
        <v>11</v>
      </c>
      <c r="E11" s="11">
        <v>97.85</v>
      </c>
      <c r="G11" s="1" t="s">
        <v>9</v>
      </c>
      <c r="N11" s="7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2:26" ht="60" x14ac:dyDescent="0.25">
      <c r="B12" s="8">
        <f>IF(G12&lt;&gt;"",COUNTA(G$1:G12),"")</f>
        <v>5</v>
      </c>
      <c r="C12" s="9" t="s">
        <v>17</v>
      </c>
      <c r="D12" s="10" t="s">
        <v>18</v>
      </c>
      <c r="E12" s="11">
        <v>4.75</v>
      </c>
      <c r="G12" s="1" t="s">
        <v>9</v>
      </c>
      <c r="N12" s="7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2:26" x14ac:dyDescent="0.25">
      <c r="B13" s="13"/>
      <c r="C13" s="21" t="s">
        <v>29</v>
      </c>
      <c r="D13" s="13"/>
      <c r="E13" s="13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2:26" x14ac:dyDescent="0.25">
      <c r="B14" s="22" t="s">
        <v>20</v>
      </c>
      <c r="C14" s="22"/>
      <c r="D14" s="22"/>
      <c r="E14" s="22"/>
      <c r="N14" s="7" t="s">
        <v>20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2:26" x14ac:dyDescent="0.25">
      <c r="B15" s="22" t="s">
        <v>21</v>
      </c>
      <c r="C15" s="22"/>
      <c r="D15" s="22"/>
      <c r="E15" s="22"/>
      <c r="N15" s="7"/>
      <c r="O15" s="7" t="s">
        <v>21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2:26" ht="45" x14ac:dyDescent="0.25">
      <c r="B16" s="8">
        <f>IF(G16&lt;&gt;"",COUNTA(G$1:G16),"")</f>
        <v>6</v>
      </c>
      <c r="C16" s="9" t="s">
        <v>14</v>
      </c>
      <c r="D16" s="10" t="s">
        <v>8</v>
      </c>
      <c r="E16" s="14">
        <v>0.24160000000000001</v>
      </c>
      <c r="G16" s="1" t="s">
        <v>9</v>
      </c>
      <c r="N16" s="7"/>
      <c r="O16" s="7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2:26" ht="30" x14ac:dyDescent="0.25">
      <c r="B17" s="8">
        <f>IF(G17&lt;&gt;"",COUNTA(G$1:G17),"")</f>
        <v>7</v>
      </c>
      <c r="C17" s="9" t="s">
        <v>10</v>
      </c>
      <c r="D17" s="10" t="s">
        <v>11</v>
      </c>
      <c r="E17" s="11">
        <v>24.16</v>
      </c>
      <c r="G17" s="1" t="s">
        <v>9</v>
      </c>
      <c r="N17" s="7"/>
      <c r="O17" s="7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2:26" x14ac:dyDescent="0.25">
      <c r="B18" s="8">
        <f>IF(G18&lt;&gt;"",COUNTA(G$1:G18),"")</f>
        <v>8</v>
      </c>
      <c r="C18" s="9" t="s">
        <v>22</v>
      </c>
      <c r="D18" s="10" t="s">
        <v>23</v>
      </c>
      <c r="E18" s="11">
        <v>144.96</v>
      </c>
      <c r="G18" s="1" t="s">
        <v>9</v>
      </c>
      <c r="N18" s="7"/>
      <c r="O18" s="7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2:26" ht="30" x14ac:dyDescent="0.25">
      <c r="B19" s="8">
        <f>IF(G19&lt;&gt;"",COUNTA(G$1:G19),"")</f>
        <v>9</v>
      </c>
      <c r="C19" s="9" t="s">
        <v>24</v>
      </c>
      <c r="D19" s="10" t="s">
        <v>18</v>
      </c>
      <c r="E19" s="15">
        <v>34.216999999999999</v>
      </c>
      <c r="G19" s="1" t="s">
        <v>9</v>
      </c>
      <c r="N19" s="7"/>
      <c r="O19" s="7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2:26" ht="30" x14ac:dyDescent="0.25">
      <c r="B20" s="8">
        <f>IF(G20&lt;&gt;"",COUNTA(G$1:G20),"")</f>
        <v>10</v>
      </c>
      <c r="C20" s="9" t="s">
        <v>25</v>
      </c>
      <c r="D20" s="10" t="s">
        <v>11</v>
      </c>
      <c r="E20" s="15">
        <v>35.329000000000001</v>
      </c>
      <c r="G20" s="1" t="s">
        <v>9</v>
      </c>
      <c r="N20" s="7"/>
      <c r="O20" s="7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2:26" ht="45" x14ac:dyDescent="0.25">
      <c r="B21" s="8">
        <f>IF(G21&lt;&gt;"",COUNTA(G$1:G21),"")</f>
        <v>11</v>
      </c>
      <c r="C21" s="9" t="s">
        <v>19</v>
      </c>
      <c r="D21" s="10" t="s">
        <v>11</v>
      </c>
      <c r="E21" s="14">
        <v>24.884799999999998</v>
      </c>
      <c r="G21" s="1" t="s">
        <v>9</v>
      </c>
      <c r="N21" s="7"/>
      <c r="O21" s="7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2:26" x14ac:dyDescent="0.25">
      <c r="B22" s="13"/>
      <c r="C22" s="21" t="s">
        <v>30</v>
      </c>
      <c r="D22" s="13"/>
      <c r="E22" s="13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2:26" x14ac:dyDescent="0.25">
      <c r="B23" s="22" t="s">
        <v>13</v>
      </c>
      <c r="C23" s="22"/>
      <c r="D23" s="22"/>
      <c r="E23" s="22"/>
      <c r="N23" s="7" t="s">
        <v>13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2:26" ht="45" x14ac:dyDescent="0.25">
      <c r="B24" s="8">
        <f>IF(G24&lt;&gt;"",COUNTA(G$1:G24),"")</f>
        <v>12</v>
      </c>
      <c r="C24" s="9" t="s">
        <v>14</v>
      </c>
      <c r="D24" s="10" t="s">
        <v>8</v>
      </c>
      <c r="E24" s="15">
        <v>7.133</v>
      </c>
      <c r="G24" s="1" t="s">
        <v>9</v>
      </c>
      <c r="N24" s="7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2:26" ht="30" x14ac:dyDescent="0.25">
      <c r="B25" s="8">
        <f>IF(G25&lt;&gt;"",COUNTA(G$1:G25),"")</f>
        <v>13</v>
      </c>
      <c r="C25" s="9" t="s">
        <v>10</v>
      </c>
      <c r="D25" s="10" t="s">
        <v>11</v>
      </c>
      <c r="E25" s="16">
        <v>713.3</v>
      </c>
      <c r="G25" s="1" t="s">
        <v>9</v>
      </c>
      <c r="N25" s="7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2:26" ht="30" x14ac:dyDescent="0.25">
      <c r="B26" s="8">
        <f>IF(G26&lt;&gt;"",COUNTA(G$1:G26),"")</f>
        <v>14</v>
      </c>
      <c r="C26" s="9" t="s">
        <v>15</v>
      </c>
      <c r="D26" s="10" t="s">
        <v>16</v>
      </c>
      <c r="E26" s="14">
        <v>73.469899999999996</v>
      </c>
      <c r="G26" s="1" t="s">
        <v>9</v>
      </c>
      <c r="N26" s="7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2:26" ht="60" x14ac:dyDescent="0.25">
      <c r="B27" s="8">
        <f>IF(G27&lt;&gt;"",COUNTA(G$1:G27),"")</f>
        <v>15</v>
      </c>
      <c r="C27" s="9" t="s">
        <v>17</v>
      </c>
      <c r="D27" s="10" t="s">
        <v>18</v>
      </c>
      <c r="E27" s="12">
        <v>69</v>
      </c>
      <c r="G27" s="1" t="s">
        <v>9</v>
      </c>
      <c r="N27" s="7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2:26" ht="45" x14ac:dyDescent="0.25">
      <c r="B28" s="8">
        <f>IF(G28&lt;&gt;"",COUNTA(G$1:G28),"")</f>
        <v>16</v>
      </c>
      <c r="C28" s="9" t="s">
        <v>19</v>
      </c>
      <c r="D28" s="10" t="s">
        <v>11</v>
      </c>
      <c r="E28" s="15">
        <v>734.69899999999996</v>
      </c>
      <c r="G28" s="1" t="s">
        <v>9</v>
      </c>
      <c r="N28" s="7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2:26" x14ac:dyDescent="0.25">
      <c r="B29" s="22" t="s">
        <v>5</v>
      </c>
      <c r="C29" s="22"/>
      <c r="D29" s="22"/>
      <c r="E29" s="22"/>
      <c r="N29" s="7" t="s">
        <v>5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2:26" x14ac:dyDescent="0.25">
      <c r="B30" s="22" t="s">
        <v>6</v>
      </c>
      <c r="C30" s="22"/>
      <c r="D30" s="22"/>
      <c r="E30" s="22"/>
      <c r="N30" s="7"/>
      <c r="O30" s="7" t="s">
        <v>6</v>
      </c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2:26" ht="45" x14ac:dyDescent="0.25">
      <c r="B31" s="8">
        <f>IF(G31&lt;&gt;"",COUNTA(G$1:G31),"")</f>
        <v>17</v>
      </c>
      <c r="C31" s="9" t="s">
        <v>7</v>
      </c>
      <c r="D31" s="10" t="s">
        <v>8</v>
      </c>
      <c r="E31" s="15">
        <v>2.1999999999999999E-2</v>
      </c>
      <c r="G31" s="1" t="s">
        <v>9</v>
      </c>
      <c r="N31" s="7"/>
      <c r="O31" s="7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2:26" ht="30" x14ac:dyDescent="0.25">
      <c r="B32" s="8">
        <f>IF(G32&lt;&gt;"",COUNTA(G$1:G32),"")</f>
        <v>18</v>
      </c>
      <c r="C32" s="9" t="s">
        <v>10</v>
      </c>
      <c r="D32" s="10" t="s">
        <v>11</v>
      </c>
      <c r="E32" s="16">
        <v>2.2000000000000002</v>
      </c>
      <c r="G32" s="1" t="s">
        <v>9</v>
      </c>
      <c r="N32" s="7"/>
      <c r="O32" s="7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2:26" ht="60" x14ac:dyDescent="0.25">
      <c r="B33" s="8">
        <f>IF(G33&lt;&gt;"",COUNTA(G$1:G33),"")</f>
        <v>19</v>
      </c>
      <c r="C33" s="9" t="s">
        <v>12</v>
      </c>
      <c r="D33" s="10" t="s">
        <v>11</v>
      </c>
      <c r="E33" s="15">
        <v>2.266</v>
      </c>
      <c r="G33" s="1" t="s">
        <v>9</v>
      </c>
      <c r="N33" s="7"/>
      <c r="O33" s="7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</sheetData>
  <mergeCells count="7">
    <mergeCell ref="B2:E2"/>
    <mergeCell ref="B7:E7"/>
    <mergeCell ref="B23:E23"/>
    <mergeCell ref="B29:E29"/>
    <mergeCell ref="B30:E30"/>
    <mergeCell ref="B14:E14"/>
    <mergeCell ref="B15:E15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</vt:lpstr>
      <vt:lpstr>'1'!Заголовки_для_печати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ГусейновГМ</dc:creator>
  <cp:lastModifiedBy>АхмедовАМ</cp:lastModifiedBy>
  <dcterms:created xsi:type="dcterms:W3CDTF">2025-12-17T08:30:13Z</dcterms:created>
  <dcterms:modified xsi:type="dcterms:W3CDTF">2026-01-26T11:11:34Z</dcterms:modified>
</cp:coreProperties>
</file>