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<sst xmlns="http://schemas.openxmlformats.org/spreadsheetml/2006/main" count="118" uniqueCount="63">
  <si>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</si>
  <si>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</si>
  <si>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</si>
  <si>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</si>
  <si>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</si>
  <si>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«Выполнение работ по ремонту освещения на  автомобильной дороги Сургут - Салехард, участок Надым - Салехард, в том числе зимник (строящаяся)»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</si>
  <si>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</si>
  <si>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</si>
  <si>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</si>
  <si>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</si>
  <si>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</si>
  <si>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</si>
  <si>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</si>
  <si>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</si>
  <si>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</si>
  <si>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Работы</t>
  </si>
  <si>
    <t xml:space="preserve">Выполнение работ по ремонту освещения на  автомобильной дороги Сургут - Салехард, участок Надым - Салехард, в том числе зимник (строящаяся)</t>
  </si>
  <si>
    <t xml:space="preserve">рубль</t>
  </si>
  <si>
    <t xml:space="preserve">Итого стоимость без НДС</t>
  </si>
  <si>
    <t xml:space="preserve">Итого стоимость с НДС</t>
  </si>
  <si>
    <t xml:space="preserve">Основное оборудование (приложение № 1 к ТКП)</t>
  </si>
  <si>
    <t xml:space="preserve">Номер Реестровой записи для оборудования (Радио/телекоммуникационное оборудование российского происхождения)</t>
  </si>
  <si>
    <t xml:space="preserve">Общая стоимость оборудование  без НДС</t>
  </si>
  <si>
    <t xml:space="preserve">Общая стоимость оборудование с НДС</t>
  </si>
  <si>
    <t xml:space="preserve">1.1</t>
  </si>
  <si>
    <t xml:space="preserve">Оборудование</t>
  </si>
  <si>
    <t xml:space="preserve">ЗДФ-0,219-5,0-б сталь 09Г2С</t>
  </si>
  <si>
    <t xml:space="preserve">-</t>
  </si>
  <si>
    <t xml:space="preserve">1.2</t>
  </si>
  <si>
    <t xml:space="preserve">ЗДФ-0,325-5,0-б сталь 09Г2С</t>
  </si>
  <si>
    <t xml:space="preserve">1.3</t>
  </si>
  <si>
    <t xml:space="preserve">ЗДФ-0,219-6,0-б сталь 09Г2С</t>
  </si>
  <si>
    <t xml:space="preserve">1.4</t>
  </si>
  <si>
    <t xml:space="preserve">ЗДФ-0,325-6,0-б сталь 09Г2С</t>
  </si>
  <si>
    <t xml:space="preserve">1.5</t>
  </si>
  <si>
    <t xml:space="preserve">СФГ-400-10,0-02-Ц сталь 09Г2С</t>
  </si>
  <si>
    <t xml:space="preserve">1.6</t>
  </si>
  <si>
    <t xml:space="preserve">ОГС-1,0-10-02-Ц сталь 09Г2С</t>
  </si>
  <si>
    <t xml:space="preserve">1.7</t>
  </si>
  <si>
    <t xml:space="preserve">ОГС-1,0-12,0-02-г.ц. сталь 09Г2С</t>
  </si>
  <si>
    <t xml:space="preserve">1.8</t>
  </si>
  <si>
    <t xml:space="preserve">Консоль K-0,219-2,0-б сталь 09Г2С</t>
  </si>
  <si>
    <t xml:space="preserve">1.9</t>
  </si>
  <si>
    <t xml:space="preserve">Консоль K-0,325-2,0-б сталь 09Г2С</t>
  </si>
  <si>
    <t xml:space="preserve">1.10</t>
  </si>
  <si>
    <t xml:space="preserve">ОГС-0,4-12,0-02-г.ц. сталь 09Г2С</t>
  </si>
  <si>
    <t xml:space="preserve">1.11</t>
  </si>
  <si>
    <t xml:space="preserve">1.12</t>
  </si>
  <si>
    <t xml:space="preserve">Светильник светодиодный 100 v2 U-D25 5000K V DIM NEMA совместимый с системой управления наружным освещением и работающий в цифровой платформе SUNRiSE Умный город, или эквивалент</t>
  </si>
  <si>
    <t xml:space="preserve">Обязательно для заполнения</t>
  </si>
  <si>
    <t xml:space="preserve">1.13</t>
  </si>
  <si>
    <t xml:space="preserve">Светильник светодиодный 150 v2 U-D25 5000K V DIM NEMA совместимый с системой управления наружным освещением и работающий в цифровой платформе SUNRiSE Умный город или эквивалент</t>
  </si>
  <si>
    <t xml:space="preserve">1.14</t>
  </si>
  <si>
    <t xml:space="preserve">Прожектор 120 40° U-D25 5000K V DIM мощностью 120 Вт совместимый с системой управления наружным освещением и работающий в цифровой платформе SUNRiSE Умный город или эквивалент</t>
  </si>
  <si>
    <t xml:space="preserve">1.15</t>
  </si>
  <si>
    <t xml:space="preserve">Шкаф наружного освещения SR Street Control &amp; Registration GSM (трехфазный), в составе с автоматизированной системой управления наружным освещением Sunrise или эквивалент</t>
  </si>
  <si>
    <t xml:space="preserve">1.16</t>
  </si>
  <si>
    <t xml:space="preserve">Кронштейн однорожковый оцинкованный для консольных и подвесных светильников, высота 1500 мм, вылет 2500 мм, диаметр кронштейна 60 мм, диаметр опорного фланца 76 мм сталь 09Г2С</t>
  </si>
  <si>
    <t xml:space="preserve">1.17</t>
  </si>
  <si>
    <t xml:space="preserve">Кронштейн Т-образный оцинкованный (Высота - 2000 мм, Вылет - 2000 мм) сталь 09Г2С </t>
  </si>
  <si>
    <t xml:space="preserve">Итого стоимость 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</si>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</sst>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6"/>
      <color theme="1"/>
      <name val="Times New Roman"/>
      <family val="1"/>
      <charset val="1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D1048576"/>
  <sheetViews>
    <sheetView showFormulas="false" showGridLines="true" showRowColHeaders="true" showZeros="true" rightToLeft="false" tabSelected="true" showOutlineSymbols="true" defaultGridColor="true" view="normal" topLeftCell="C1" colorId="64" zoomScale="85" zoomScaleNormal="85" zoomScalePageLayoutView="100" workbookViewId="0">
      <selection pane="topLeft" activeCell="K33" activeCellId="0" sqref="K3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5.56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true" hidden="false" outlineLevel="0" max="11" min="11" style="0" width="26.68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55.2" hidden="false" customHeight="fals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 t="n">
        <f aca="false">H11/1.22</f>
        <v>0</v>
      </c>
      <c r="H11" s="17"/>
      <c r="I11" s="17" t="n">
        <f aca="false">J11/1.22</f>
        <v>0</v>
      </c>
      <c r="J11" s="17"/>
    </row>
    <row r="12" customFormat="false" ht="14.9" hidden="false" customHeight="true" outlineLevel="0" collapsed="false">
      <c r="B12" s="18" t="s">
        <v>18</v>
      </c>
      <c r="C12" s="18"/>
      <c r="D12" s="18"/>
      <c r="E12" s="18"/>
      <c r="F12" s="18"/>
      <c r="G12" s="18"/>
      <c r="H12" s="18"/>
      <c r="I12" s="19" t="n">
        <f aca="false">I11</f>
        <v>0</v>
      </c>
      <c r="J12" s="19"/>
    </row>
    <row r="13" customFormat="false" ht="15.75" hidden="false" customHeight="true" outlineLevel="0" collapsed="false">
      <c r="B13" s="18" t="s">
        <v>19</v>
      </c>
      <c r="C13" s="18"/>
      <c r="D13" s="18"/>
      <c r="E13" s="18"/>
      <c r="F13" s="18"/>
      <c r="G13" s="18"/>
      <c r="H13" s="18"/>
      <c r="I13" s="19" t="n">
        <f aca="false">J11</f>
        <v>0</v>
      </c>
      <c r="J13" s="19"/>
    </row>
    <row r="14" customFormat="false" ht="66.7" hidden="false" customHeight="true" outlineLevel="0" collapsed="false">
      <c r="B14" s="12" t="s">
        <v>6</v>
      </c>
      <c r="C14" s="13" t="s">
        <v>7</v>
      </c>
      <c r="D14" s="13" t="s">
        <v>20</v>
      </c>
      <c r="E14" s="13" t="s">
        <v>9</v>
      </c>
      <c r="F14" s="13" t="s">
        <v>10</v>
      </c>
      <c r="G14" s="13" t="s">
        <v>11</v>
      </c>
      <c r="H14" s="13" t="s">
        <v>12</v>
      </c>
      <c r="I14" s="13" t="s">
        <v>21</v>
      </c>
      <c r="J14" s="13" t="s">
        <v>22</v>
      </c>
      <c r="K14" s="13" t="s">
        <v>23</v>
      </c>
    </row>
    <row r="15" customFormat="false" ht="15" hidden="false" customHeight="false" outlineLevel="0" collapsed="false">
      <c r="B15" s="14" t="s">
        <v>24</v>
      </c>
      <c r="C15" s="15" t="s">
        <v>25</v>
      </c>
      <c r="D15" s="16" t="s">
        <v>26</v>
      </c>
      <c r="E15" s="15" t="s">
        <v>17</v>
      </c>
      <c r="F15" s="15" t="n">
        <v>24</v>
      </c>
      <c r="G15" s="17" t="n">
        <f aca="false">H15/1.22</f>
        <v>0</v>
      </c>
      <c r="H15" s="20"/>
      <c r="I15" s="20" t="s">
        <v>27</v>
      </c>
      <c r="J15" s="20" t="n">
        <f aca="false">G15*F15</f>
        <v>0</v>
      </c>
      <c r="K15" s="20" t="n">
        <f aca="false">H15*F15</f>
        <v>0</v>
      </c>
    </row>
    <row r="16" customFormat="false" ht="15" hidden="false" customHeight="false" outlineLevel="0" collapsed="false">
      <c r="B16" s="14" t="s">
        <v>28</v>
      </c>
      <c r="C16" s="15" t="s">
        <v>25</v>
      </c>
      <c r="D16" s="16" t="s">
        <v>29</v>
      </c>
      <c r="E16" s="15" t="s">
        <v>17</v>
      </c>
      <c r="F16" s="15" t="n">
        <v>18</v>
      </c>
      <c r="G16" s="17" t="n">
        <f aca="false">H16/1.22</f>
        <v>0</v>
      </c>
      <c r="H16" s="20"/>
      <c r="I16" s="20" t="s">
        <v>27</v>
      </c>
      <c r="J16" s="20" t="n">
        <f aca="false">G16*F16</f>
        <v>0</v>
      </c>
      <c r="K16" s="20" t="n">
        <f aca="false">H16*F16</f>
        <v>0</v>
      </c>
    </row>
    <row r="17" customFormat="false" ht="15" hidden="false" customHeight="false" outlineLevel="0" collapsed="false">
      <c r="B17" s="14" t="s">
        <v>30</v>
      </c>
      <c r="C17" s="15" t="s">
        <v>25</v>
      </c>
      <c r="D17" s="16" t="s">
        <v>31</v>
      </c>
      <c r="E17" s="15" t="s">
        <v>17</v>
      </c>
      <c r="F17" s="15" t="n">
        <v>4</v>
      </c>
      <c r="G17" s="17" t="n">
        <f aca="false">H17/1.22</f>
        <v>0</v>
      </c>
      <c r="H17" s="20"/>
      <c r="I17" s="20" t="s">
        <v>27</v>
      </c>
      <c r="J17" s="20" t="n">
        <f aca="false">G17*F17</f>
        <v>0</v>
      </c>
      <c r="K17" s="20" t="n">
        <f aca="false">H17*F17</f>
        <v>0</v>
      </c>
    </row>
    <row r="18" customFormat="false" ht="15" hidden="false" customHeight="false" outlineLevel="0" collapsed="false">
      <c r="B18" s="14" t="s">
        <v>32</v>
      </c>
      <c r="C18" s="15" t="s">
        <v>25</v>
      </c>
      <c r="D18" s="16" t="s">
        <v>33</v>
      </c>
      <c r="E18" s="15" t="s">
        <v>17</v>
      </c>
      <c r="F18" s="15" t="n">
        <v>8</v>
      </c>
      <c r="G18" s="17" t="n">
        <f aca="false">H18/1.22</f>
        <v>0</v>
      </c>
      <c r="H18" s="20"/>
      <c r="I18" s="20" t="s">
        <v>27</v>
      </c>
      <c r="J18" s="20" t="n">
        <f aca="false">G18*F18</f>
        <v>0</v>
      </c>
      <c r="K18" s="20" t="n">
        <f aca="false">H18*F18</f>
        <v>0</v>
      </c>
    </row>
    <row r="19" customFormat="false" ht="15" hidden="false" customHeight="false" outlineLevel="0" collapsed="false">
      <c r="B19" s="14" t="s">
        <v>34</v>
      </c>
      <c r="C19" s="15" t="s">
        <v>25</v>
      </c>
      <c r="D19" s="16" t="s">
        <v>35</v>
      </c>
      <c r="E19" s="15" t="s">
        <v>17</v>
      </c>
      <c r="F19" s="15" t="n">
        <v>24</v>
      </c>
      <c r="G19" s="17" t="n">
        <f aca="false">H19/1.22</f>
        <v>0</v>
      </c>
      <c r="H19" s="20"/>
      <c r="I19" s="20" t="s">
        <v>27</v>
      </c>
      <c r="J19" s="20" t="n">
        <f aca="false">G19*F19</f>
        <v>0</v>
      </c>
      <c r="K19" s="20" t="n">
        <f aca="false">H19*F19</f>
        <v>0</v>
      </c>
    </row>
    <row r="20" customFormat="false" ht="15" hidden="false" customHeight="false" outlineLevel="0" collapsed="false">
      <c r="B20" s="14" t="s">
        <v>36</v>
      </c>
      <c r="C20" s="15" t="s">
        <v>25</v>
      </c>
      <c r="D20" s="16" t="s">
        <v>37</v>
      </c>
      <c r="E20" s="15" t="s">
        <v>17</v>
      </c>
      <c r="F20" s="15" t="n">
        <v>18</v>
      </c>
      <c r="G20" s="17" t="n">
        <f aca="false">H20/1.22</f>
        <v>0</v>
      </c>
      <c r="H20" s="20"/>
      <c r="I20" s="20" t="s">
        <v>27</v>
      </c>
      <c r="J20" s="20" t="n">
        <f aca="false">G20*F20</f>
        <v>0</v>
      </c>
      <c r="K20" s="20" t="n">
        <f aca="false">H20*F20</f>
        <v>0</v>
      </c>
    </row>
    <row r="21" customFormat="false" ht="15" hidden="false" customHeight="false" outlineLevel="0" collapsed="false">
      <c r="B21" s="14" t="s">
        <v>38</v>
      </c>
      <c r="C21" s="15" t="s">
        <v>25</v>
      </c>
      <c r="D21" s="16" t="s">
        <v>39</v>
      </c>
      <c r="E21" s="15" t="s">
        <v>17</v>
      </c>
      <c r="F21" s="15" t="n">
        <v>2</v>
      </c>
      <c r="G21" s="17" t="n">
        <f aca="false">H21/1.22</f>
        <v>0</v>
      </c>
      <c r="H21" s="20"/>
      <c r="I21" s="20" t="s">
        <v>27</v>
      </c>
      <c r="J21" s="20" t="n">
        <f aca="false">G21*F21</f>
        <v>0</v>
      </c>
      <c r="K21" s="20" t="n">
        <f aca="false">H21*F21</f>
        <v>0</v>
      </c>
    </row>
    <row r="22" customFormat="false" ht="15" hidden="false" customHeight="false" outlineLevel="0" collapsed="false">
      <c r="B22" s="14" t="s">
        <v>40</v>
      </c>
      <c r="C22" s="15" t="s">
        <v>25</v>
      </c>
      <c r="D22" s="16" t="s">
        <v>41</v>
      </c>
      <c r="E22" s="15" t="s">
        <v>17</v>
      </c>
      <c r="F22" s="15" t="n">
        <v>4</v>
      </c>
      <c r="G22" s="17" t="n">
        <f aca="false">H22/1.22</f>
        <v>0</v>
      </c>
      <c r="H22" s="20"/>
      <c r="I22" s="20" t="s">
        <v>27</v>
      </c>
      <c r="J22" s="20" t="n">
        <f aca="false">G22*F22</f>
        <v>0</v>
      </c>
      <c r="K22" s="20" t="n">
        <f aca="false">H22*F22</f>
        <v>0</v>
      </c>
    </row>
    <row r="23" customFormat="false" ht="15" hidden="false" customHeight="false" outlineLevel="0" collapsed="false">
      <c r="B23" s="14" t="s">
        <v>42</v>
      </c>
      <c r="C23" s="15" t="s">
        <v>25</v>
      </c>
      <c r="D23" s="16" t="s">
        <v>43</v>
      </c>
      <c r="E23" s="15" t="s">
        <v>17</v>
      </c>
      <c r="F23" s="15" t="n">
        <v>6</v>
      </c>
      <c r="G23" s="17" t="n">
        <f aca="false">H23/1.22</f>
        <v>0</v>
      </c>
      <c r="H23" s="20"/>
      <c r="I23" s="20" t="s">
        <v>27</v>
      </c>
      <c r="J23" s="20" t="n">
        <f aca="false">G23*F23</f>
        <v>0</v>
      </c>
      <c r="K23" s="20" t="n">
        <f aca="false">H23*F23</f>
        <v>0</v>
      </c>
    </row>
    <row r="24" customFormat="false" ht="15" hidden="false" customHeight="false" outlineLevel="0" collapsed="false">
      <c r="B24" s="14" t="s">
        <v>44</v>
      </c>
      <c r="C24" s="15" t="s">
        <v>25</v>
      </c>
      <c r="D24" s="16" t="s">
        <v>45</v>
      </c>
      <c r="E24" s="15" t="s">
        <v>17</v>
      </c>
      <c r="F24" s="15" t="n">
        <v>4</v>
      </c>
      <c r="G24" s="17" t="n">
        <f aca="false">H24/1.22</f>
        <v>0</v>
      </c>
      <c r="H24" s="20"/>
      <c r="I24" s="20" t="s">
        <v>27</v>
      </c>
      <c r="J24" s="20" t="n">
        <f aca="false">G24*F24</f>
        <v>0</v>
      </c>
      <c r="K24" s="20" t="n">
        <f aca="false">H24*F24</f>
        <v>0</v>
      </c>
    </row>
    <row r="25" customFormat="false" ht="15" hidden="false" customHeight="false" outlineLevel="0" collapsed="false">
      <c r="B25" s="14" t="s">
        <v>46</v>
      </c>
      <c r="C25" s="15" t="s">
        <v>25</v>
      </c>
      <c r="D25" s="16" t="s">
        <v>39</v>
      </c>
      <c r="E25" s="15" t="s">
        <v>17</v>
      </c>
      <c r="F25" s="15" t="n">
        <v>6</v>
      </c>
      <c r="G25" s="17" t="n">
        <f aca="false">H25/1.22</f>
        <v>0</v>
      </c>
      <c r="H25" s="20"/>
      <c r="I25" s="20" t="s">
        <v>27</v>
      </c>
      <c r="J25" s="20" t="n">
        <f aca="false">G25*F25</f>
        <v>0</v>
      </c>
      <c r="K25" s="20" t="n">
        <f aca="false">H25*F25</f>
        <v>0</v>
      </c>
    </row>
    <row r="26" customFormat="false" ht="28.35" hidden="false" customHeight="false" outlineLevel="0" collapsed="false">
      <c r="B26" s="14" t="s">
        <v>47</v>
      </c>
      <c r="C26" s="15" t="s">
        <v>25</v>
      </c>
      <c r="D26" s="16" t="s">
        <v>48</v>
      </c>
      <c r="E26" s="15" t="s">
        <v>17</v>
      </c>
      <c r="F26" s="15" t="n">
        <v>17</v>
      </c>
      <c r="G26" s="17" t="n">
        <f aca="false">H26/1.22</f>
        <v>0</v>
      </c>
      <c r="H26" s="20"/>
      <c r="I26" s="20" t="s">
        <v>49</v>
      </c>
      <c r="J26" s="20" t="n">
        <f aca="false">G26*F26</f>
        <v>0</v>
      </c>
      <c r="K26" s="20" t="n">
        <f aca="false">H26*F26</f>
        <v>0</v>
      </c>
    </row>
    <row r="27" customFormat="false" ht="28.35" hidden="false" customHeight="false" outlineLevel="0" collapsed="false">
      <c r="B27" s="14" t="s">
        <v>50</v>
      </c>
      <c r="C27" s="15" t="s">
        <v>25</v>
      </c>
      <c r="D27" s="16" t="s">
        <v>51</v>
      </c>
      <c r="E27" s="15" t="s">
        <v>17</v>
      </c>
      <c r="F27" s="15" t="n">
        <v>25</v>
      </c>
      <c r="G27" s="17" t="n">
        <f aca="false">H27/1.22</f>
        <v>0</v>
      </c>
      <c r="H27" s="20"/>
      <c r="I27" s="20" t="s">
        <v>49</v>
      </c>
      <c r="J27" s="20" t="n">
        <f aca="false">G27*F27</f>
        <v>0</v>
      </c>
      <c r="K27" s="20" t="n">
        <f aca="false">H27*F27</f>
        <v>0</v>
      </c>
    </row>
    <row r="28" customFormat="false" ht="28.35" hidden="false" customHeight="false" outlineLevel="0" collapsed="false">
      <c r="B28" s="14" t="s">
        <v>52</v>
      </c>
      <c r="C28" s="15" t="s">
        <v>25</v>
      </c>
      <c r="D28" s="16" t="s">
        <v>53</v>
      </c>
      <c r="E28" s="15" t="s">
        <v>17</v>
      </c>
      <c r="F28" s="15" t="n">
        <v>24</v>
      </c>
      <c r="G28" s="17" t="n">
        <f aca="false">H28/1.22</f>
        <v>0</v>
      </c>
      <c r="H28" s="20"/>
      <c r="I28" s="20" t="s">
        <v>27</v>
      </c>
      <c r="J28" s="20" t="n">
        <f aca="false">G28*F28</f>
        <v>0</v>
      </c>
      <c r="K28" s="20" t="n">
        <f aca="false">H28*F28</f>
        <v>0</v>
      </c>
    </row>
    <row r="29" customFormat="false" ht="28.35" hidden="false" customHeight="false" outlineLevel="0" collapsed="false">
      <c r="B29" s="14" t="s">
        <v>54</v>
      </c>
      <c r="C29" s="15" t="s">
        <v>25</v>
      </c>
      <c r="D29" s="16" t="s">
        <v>55</v>
      </c>
      <c r="E29" s="15" t="s">
        <v>17</v>
      </c>
      <c r="F29" s="15" t="n">
        <v>1</v>
      </c>
      <c r="G29" s="17" t="n">
        <f aca="false">H29/1.22</f>
        <v>0</v>
      </c>
      <c r="H29" s="20"/>
      <c r="I29" s="20" t="s">
        <v>27</v>
      </c>
      <c r="J29" s="20" t="n">
        <f aca="false">G29*F29</f>
        <v>0</v>
      </c>
      <c r="K29" s="20" t="n">
        <f aca="false">H29*F29</f>
        <v>0</v>
      </c>
    </row>
    <row r="30" customFormat="false" ht="28.35" hidden="false" customHeight="false" outlineLevel="0" collapsed="false">
      <c r="B30" s="14" t="s">
        <v>56</v>
      </c>
      <c r="C30" s="15" t="s">
        <v>25</v>
      </c>
      <c r="D30" s="16" t="s">
        <v>57</v>
      </c>
      <c r="E30" s="15" t="s">
        <v>17</v>
      </c>
      <c r="F30" s="15" t="n">
        <v>42</v>
      </c>
      <c r="G30" s="17" t="n">
        <f aca="false">H30/1.22</f>
        <v>0</v>
      </c>
      <c r="H30" s="20"/>
      <c r="I30" s="20" t="s">
        <v>27</v>
      </c>
      <c r="J30" s="20" t="n">
        <f aca="false">G30*F30</f>
        <v>0</v>
      </c>
      <c r="K30" s="20" t="n">
        <f aca="false">H30*F30</f>
        <v>0</v>
      </c>
    </row>
    <row r="31" customFormat="false" ht="15" hidden="false" customHeight="false" outlineLevel="0" collapsed="false">
      <c r="B31" s="14" t="s">
        <v>58</v>
      </c>
      <c r="C31" s="15" t="s">
        <v>25</v>
      </c>
      <c r="D31" s="16" t="s">
        <v>59</v>
      </c>
      <c r="E31" s="15" t="s">
        <v>17</v>
      </c>
      <c r="F31" s="15" t="n">
        <v>12</v>
      </c>
      <c r="G31" s="17" t="n">
        <f aca="false">H31/1.22</f>
        <v>0</v>
      </c>
      <c r="H31" s="20"/>
      <c r="I31" s="20" t="s">
        <v>27</v>
      </c>
      <c r="J31" s="20" t="n">
        <f aca="false">G31*F31</f>
        <v>0</v>
      </c>
      <c r="K31" s="20" t="n">
        <f aca="false">H31*F31</f>
        <v>0</v>
      </c>
    </row>
    <row r="32" customFormat="false" ht="15" hidden="false" customHeight="true" outlineLevel="0" collapsed="false">
      <c r="B32" s="21" t="s">
        <v>60</v>
      </c>
      <c r="C32" s="21"/>
      <c r="D32" s="21"/>
      <c r="E32" s="21"/>
      <c r="F32" s="21"/>
      <c r="G32" s="21"/>
      <c r="H32" s="21"/>
      <c r="I32" s="21"/>
      <c r="J32" s="20" t="n">
        <f aca="false">SUM(J15:J31)</f>
        <v>0</v>
      </c>
      <c r="K32" s="20" t="n">
        <f aca="false">SUM(K15:K31)</f>
        <v>0</v>
      </c>
      <c r="XFD32" s="0"/>
    </row>
    <row r="33" customFormat="false" ht="28.05" hidden="false" customHeight="true" outlineLevel="0" collapsed="false">
      <c r="C33" s="22"/>
      <c r="D33" s="22"/>
      <c r="E33" s="22"/>
      <c r="F33" s="22"/>
      <c r="G33" s="22"/>
    </row>
    <row r="37" customFormat="false" ht="15" hidden="false" customHeight="false" outlineLevel="0" collapsed="false">
      <c r="C37" s="23" t="s">
        <v>61</v>
      </c>
      <c r="D37" s="23"/>
      <c r="E37" s="24"/>
      <c r="F37" s="24"/>
    </row>
    <row r="38" customFormat="false" ht="15" hidden="false" customHeight="false" outlineLevel="0" collapsed="false">
      <c r="C38" s="23"/>
      <c r="D38" s="23"/>
      <c r="E38" s="24"/>
      <c r="F38" s="24"/>
    </row>
    <row r="39" customFormat="false" ht="15" hidden="false" customHeight="false" outlineLevel="0" collapsed="false">
      <c r="C39" s="23"/>
      <c r="D39" s="23" t="s">
        <v>62</v>
      </c>
      <c r="E39" s="24"/>
      <c r="F39" s="24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">
    <mergeCell ref="G6:J6"/>
    <mergeCell ref="C9:J9"/>
    <mergeCell ref="B12:H12"/>
    <mergeCell ref="I12:J12"/>
    <mergeCell ref="B13:H13"/>
    <mergeCell ref="I13:J13"/>
    <mergeCell ref="B32:I32"/>
    <mergeCell ref="C33:G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2026-09-11T11:35:22Z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