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.Закупки\06. ПЛК\2026\11. Сувенирная продукция\Запрос КП\"/>
    </mc:Choice>
  </mc:AlternateContent>
  <xr:revisionPtr revIDLastSave="0" documentId="13_ncr:1_{D231E494-B8E0-4336-B3E6-485FCAB4AE73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Форма" sheetId="1" r:id="rId1"/>
    <sheet name="Лист1" sheetId="2" r:id="rId2"/>
  </sheets>
  <definedNames>
    <definedName name="_xlnm.Print_Area" localSheetId="0">Форма!$A$1:$O$30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3" i="1" l="1"/>
  <c r="N24" i="1"/>
  <c r="N25" i="1"/>
  <c r="K24" i="1"/>
  <c r="M24" i="1" s="1"/>
  <c r="O25" i="1" s="1"/>
  <c r="K23" i="1"/>
  <c r="M23" i="1" s="1"/>
  <c r="O24" i="1" l="1"/>
  <c r="N21" i="1"/>
  <c r="N22" i="1"/>
  <c r="N20" i="1"/>
  <c r="I26" i="1" l="1"/>
  <c r="K20" i="1"/>
  <c r="M20" i="1" l="1"/>
  <c r="O20" i="1" s="1"/>
  <c r="K25" i="1"/>
  <c r="M25" i="1" s="1"/>
  <c r="K22" i="1"/>
  <c r="K21" i="1"/>
  <c r="M22" i="1" l="1"/>
  <c r="M21" i="1"/>
  <c r="O21" i="1" s="1"/>
  <c r="K26" i="1"/>
  <c r="O23" i="1" l="1"/>
  <c r="O22" i="1"/>
  <c r="O26" i="1"/>
  <c r="M26" i="1"/>
</calcChain>
</file>

<file path=xl/sharedStrings.xml><?xml version="1.0" encoding="utf-8"?>
<sst xmlns="http://schemas.openxmlformats.org/spreadsheetml/2006/main" count="72" uniqueCount="67">
  <si>
    <t>Дата, исходящий номер</t>
  </si>
  <si>
    <t>ЦЕНОВОЕ ПРЕДЛОЖЕНИЕ</t>
  </si>
  <si>
    <t>Наименование данных</t>
  </si>
  <si>
    <t>Данное предложение действительно</t>
  </si>
  <si>
    <t>Не менее 90 дней</t>
  </si>
  <si>
    <t>№</t>
  </si>
  <si>
    <t>Наименование товара</t>
  </si>
  <si>
    <t>Ед. Изм.</t>
  </si>
  <si>
    <t>Кол-во</t>
  </si>
  <si>
    <t>Сумма НДС</t>
  </si>
  <si>
    <t>ИТОГО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</si>
  <si>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</si>
  <si>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Условия оплаты</t>
  </si>
  <si>
    <t>Срок поставки товара</t>
  </si>
  <si>
    <t>шт.</t>
  </si>
  <si>
    <t>Данные поставщика</t>
  </si>
  <si>
    <t>Наименование Участника (краткое наименование)</t>
  </si>
  <si>
    <t>Контактная информация (телефон, e-mail)</t>
  </si>
  <si>
    <t>Условия заказчика</t>
  </si>
  <si>
    <t>Приложение 2 к запросу о предоставлении ценовой информации</t>
  </si>
  <si>
    <t>Адрес, ИНН, КПП, ОГРН</t>
  </si>
  <si>
    <t>Условия исполнения договора</t>
  </si>
  <si>
    <t>Размер обеспечения исполнения договора</t>
  </si>
  <si>
    <t>Срок предоставления гарантии качества товара</t>
  </si>
  <si>
    <t>Генеральному директору ООО "Почтовые финансы"
Бабину С.В.</t>
  </si>
  <si>
    <t>Уважаемый Сергей Вячеславович!</t>
  </si>
  <si>
    <r>
      <t xml:space="preserve">Торговое наименование (модель) </t>
    </r>
    <r>
      <rPr>
        <b/>
        <sz val="11"/>
        <color rgb="FF000000"/>
        <rFont val="Times New Roman"/>
        <family val="1"/>
        <charset val="204"/>
      </rPr>
      <t>предлагаемого товара (при наличии)
**</t>
    </r>
  </si>
  <si>
    <t>Оплата производится в течение 10 (Десяти) рабочих дней с даты подписания Сторонами товарной накладной по форме ТОРГ-12 или УПД</t>
  </si>
  <si>
    <t>Не установлен</t>
  </si>
  <si>
    <t>В соответствии с условиями Технического задания</t>
  </si>
  <si>
    <r>
      <t xml:space="preserve">В ответ на Ваш запрос направляем Вам коммерческое предложение на </t>
    </r>
    <r>
      <rPr>
        <b/>
        <sz val="12"/>
        <color theme="1"/>
        <rFont val="Times New Roman"/>
        <family val="1"/>
        <charset val="204"/>
      </rPr>
      <t>изготовление и поставку брендированной сувенирной 
и полиграфической продукции с символикой ООО «ПЛК</t>
    </r>
    <r>
      <rPr>
        <sz val="12"/>
        <color theme="1"/>
        <rFont val="Times New Roman"/>
        <family val="1"/>
        <charset val="204"/>
      </rPr>
      <t>» в соответствии с Техническим заданием и условиями заказчика, указанными в запросе.</t>
    </r>
  </si>
  <si>
    <t>Термобутылка вакуумная герметичная, синяя с логотипом 
ООО «ПЛК»</t>
  </si>
  <si>
    <t>Инструкция по заполнению формы "ТКП":
* в цену товара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
** если НДС не облагается указать ссылку на норму НК РФ;
*** предлагаемые товары должны соответствовать требованиям Технического задания; в столбце должны быть указаны конкретные значения показателей без слов/союзов: "не менее", "или" и т.д., указывается конкретный товарный знак, производитель
**** указывается соответствующий реетр, предусмотренный п.3 ПП РФ № 1875;
***** указывается номер реестровой записи из соответствующего реестра (при наличии);</t>
  </si>
  <si>
    <t>реестр российской промышленной продукции, предусмотренного статьей 17.1 Федерального закона "О промышленной политике в Российской Федерации"</t>
  </si>
  <si>
    <t>евразийскый реестр промышленных товаров государств - членов Евразийского экономического союза</t>
  </si>
  <si>
    <t>реестр российских программ для электронных вычислительных машин и баз данных</t>
  </si>
  <si>
    <t>Единый реестр российской радиоэлектронной продукции</t>
  </si>
  <si>
    <t>отсутствует</t>
  </si>
  <si>
    <r>
      <t>Указание на товарный знак, модель, артикул предлагаемого товара (при наличии), конкретные значения качественных, технических и/или функциональных характеристик товаров в соответствии с Техническим заданием</t>
    </r>
    <r>
      <rPr>
        <b/>
        <sz val="10"/>
        <color rgb="FFFF0000"/>
        <rFont val="Times New Roman"/>
        <family val="1"/>
        <charset val="204"/>
      </rPr>
      <t>***</t>
    </r>
  </si>
  <si>
    <t>Требования к товару в соответствии с Техническим заданием (характеристики товара)</t>
  </si>
  <si>
    <r>
      <t>Наименование реестра продукции в соответствии с п.3 ПП РФ № 1875</t>
    </r>
    <r>
      <rPr>
        <b/>
        <sz val="10"/>
        <color rgb="FFFF0000"/>
        <rFont val="Times New Roman"/>
        <family val="1"/>
        <charset val="204"/>
      </rPr>
      <t>****</t>
    </r>
  </si>
  <si>
    <r>
      <t>Номер реестровой записи из реестра российской промышленной продукции/евразийского реестра промышленных товаров государств - членов ЕАЭС</t>
    </r>
    <r>
      <rPr>
        <b/>
        <sz val="10"/>
        <color rgb="FFFF0000"/>
        <rFont val="Times New Roman"/>
        <family val="1"/>
        <charset val="204"/>
      </rPr>
      <t>*****</t>
    </r>
  </si>
  <si>
    <r>
      <t>Цена за ед. руб. без НДС</t>
    </r>
    <r>
      <rPr>
        <b/>
        <sz val="10"/>
        <color rgb="FFFF0000"/>
        <rFont val="Times New Roman"/>
        <family val="1"/>
        <charset val="204"/>
      </rPr>
      <t>*</t>
    </r>
  </si>
  <si>
    <t>Цена за ед., 
в т.ч. НДС, руб.</t>
  </si>
  <si>
    <t xml:space="preserve">г. Москва, 
ул. 3-я Песчаная, 2А; 16 этаж. 
</t>
  </si>
  <si>
    <t>Место поставки товара</t>
  </si>
  <si>
    <t xml:space="preserve">Изготовление и поставка Товара осуществляется в срок не более 
15 (пятнадцати) рабочих дней с даты утверждения Покупателем дизайн-макетов и образцов, но не позднее 20 декабря 2026 года. </t>
  </si>
  <si>
    <t xml:space="preserve">Календарь 2027 год, квартальный 
на 3-х пружинах с одним рекламным полем с логотипом ООО «ПЛК»
</t>
  </si>
  <si>
    <t xml:space="preserve">Ежедневник недатированный 
с логотипом ООО «ПЛК» </t>
  </si>
  <si>
    <t xml:space="preserve">Шариковая ручка с логотипом ООО «ПЛК» </t>
  </si>
  <si>
    <t>Пакет бумажный 
с логотипом 
ООО «ПЛК»</t>
  </si>
  <si>
    <t>Дождевик-анорак, ярко-синий, единый размер
с логотипом 
ООО «ПЛК»</t>
  </si>
  <si>
    <t>Топ и 3-я (нижняя) подложка картон мелованный плотностью не менее 270 г/ кв. м; 
размер 335х230 мм; 
размер 1 и 2 подложки: 335х175мм; цветность 4+0 CMYK, матовая ламинация 1+0. 
Блоки календарные готовые Полимат МИДИ (или аналог) на мелованной бумаге, 
размер 335х160 мм,
Пружина металлическая в оплетке из ПВХ белого цвета.
Люверс на топе серебристого цвета.
Персонализация по согласованному дизайну с Покупателем.</t>
  </si>
  <si>
    <t>Размеры: 11x141 мм
Корпус алюминий, покрытие soft-touch синего цвета.
Отделка: хромированные металлические детали; 
Механизм подачи стержня – нажимной
Цвет стержня – синий.
Брендирование – УФ-печать белого цвета, размер не менее 65х5 мм.
Персонализация по согласованному дизайну с Покупателем.</t>
  </si>
  <si>
    <t>Горизонтальный (ШхВхГ): 450х350х150 мм.
Бумага мелованная матовая плотностью не менее 200 г/ кв.м.
Цветность  1+0 (Pantone 534С)
Матовая ламинация 1+0, толщиной не менее 18 мкм.
Люверсы белого цвета, ручки из витого шнура толщиной не менее 6 мм, завязываются на узелки для фиксации в люверсах.
Персонализация по согласованному дизайну с Покупателем.</t>
  </si>
  <si>
    <t>Материал: полиэстер
100%, 
Плотность не менее 60 г/м²;
таффета 
Упаковка: 30x22 см. 
Манжеты на
Резинке;
Карман с клапаном на молнии;
Утягивающий шнур в
капюшоне. 
Цельнокроеное плечо обеспечивает дополнительную защиту
от промокания. Компактно складывается сам в себя 
Цветность: ярко-синяя или близкий по цвету аналог)
Персонализация по согласованному дизайну с Покупателем.</t>
  </si>
  <si>
    <t xml:space="preserve">Материал: Нержавеющая сталь (Вакуумная герметичная конструкция из двухслойной высоколегированной стали 304 марки), с покрытием soft-touch.
Размеры: 79 x 225 x 79 мм
Вес: 0.3 кг
Цвет: синий, максимально близкий по оттенку к цвету Pantone 534С
Персонализация по согласованному дизайну с Покупателем.  </t>
  </si>
  <si>
    <t>Топ и 3-я (нижняя) подложка картон мелованный плотностью_____ г/ кв. м; 
размер 335х230 мм; 
размер 1 и 2 подложки: 335х175мм; цветность 4+0 CMYK, матовая ламинация 1+0. 
Блоки календарные готовые Полимат МИДИ (или аналог) на мелованной бумаге, 
размер 335х160 мм,
Пружина металлическая в оплетке из ПВХ белого цвета.
Люверс на топе серебристого цвета.
Персонализация по согласованному дизайну с Покупателем.</t>
  </si>
  <si>
    <t>Формат: А5
Материал обложки: искусственная кожа с прокрасом уреза.
Размеры: 147х15х214 мм
Обложка: Гибкая
Блок кремовый, бумага FSC ____ г/кв. м., 128 листов, без перфорации.
Ляссе белого цвета, шириной ___ мм
Форзац бумага кремового цвета плотностью ____ г/кв. м.
Цвет обложки: _____.
Тип брендирования: УФ-печать белого цвета на обложке; размер _____ кв.мм 
Персонализация по согласованному дизайну с Покупателем</t>
  </si>
  <si>
    <t>Формат: А5
Материал обложки: искусственная кожа с прокрасом уреза.
Размеры: 147х15х214 мм
Обложка: Гибкая
Блок кремовый, бумага FSC не менее 80 г/кв. м., 128 листов, без перфорации.
Ляссе белого цвета, шириной не менее 7 мм
Форзац бумага кремового цвета плотностью не менее 165 г/кв. м.
Цвет обложки: Pantone 534С или близкий по цвету аналог.
Тип брендирования: УФ-печать белого цвета на обложке; размер не менее 270 кв.мм и не более 284 кв.мм.
Персонализация по согласованному дизайну с Покупателем</t>
  </si>
  <si>
    <t>Размеры: 11x141 мм
Корпус алюминий, покрытие soft-touch синего цвета.
Отделка: хромированные металлические детали; 
Механизм подачи стержня – нажимной
Цвет стержня – синий.
Брендирование – УФ-печать белого цвета, размер ____ мм.
Персонализация по согласованному дизайну с Покупателем.</t>
  </si>
  <si>
    <t>Горизонтальный (ШхВхГ): 450х350х150 мм.
Бумага мелованная матовая плотностью _____ г/ кв.м.
Цветность  1+0 (Pantone 534С)
Матовая ламинация 1+0, толщиной ____ мкм.
Люверсы белого цвета, ручки из витого шнура толщиной не менее 6 мм, завязываются на узелки для фиксации в люверсах.
Персонализация по согласованному дизайну с Покупателем.</t>
  </si>
  <si>
    <t>Материал: полиэстер
100%, 
Плотность ____ г/м²;
таффета 
Упаковка: 30x22 см. 
Манжеты на Резинке;
Карман с клапаном на молнии;
Утягивающий шнур в капюшоне. 
Цельнокроеное плечо обеспечивает дополнительную защиту от промокания. Компактно складывается сам в себя 
Цветность: ______
Персонализация по согласованному дизайну с Покупателем.</t>
  </si>
  <si>
    <t xml:space="preserve">Материал: Нержавеющая сталь (Вакуумная герметичная конструкция из двухслойной высоколегированной стали 304 марки), с покрытием soft-touch.
Размеры: 79 x 225 x 79 мм
Вес: 0.3 кг
Цвет: _____
Персонализация по согласованному дизайну с Покупателем.  </t>
  </si>
  <si>
    <r>
      <t>Общая цена товаров, без НДС, руб.</t>
    </r>
    <r>
      <rPr>
        <b/>
        <sz val="10"/>
        <color rgb="FFFF0000"/>
        <rFont val="Times New Roman"/>
        <family val="1"/>
        <charset val="204"/>
      </rPr>
      <t>*</t>
    </r>
  </si>
  <si>
    <r>
      <t xml:space="preserve">Ставка НДС, % </t>
    </r>
    <r>
      <rPr>
        <b/>
        <sz val="10"/>
        <color rgb="FFFF0000"/>
        <rFont val="Times New Roman"/>
        <family val="1"/>
        <charset val="204"/>
      </rPr>
      <t>**</t>
    </r>
  </si>
  <si>
    <t>Общая цена товаров, 
в т.ч. НДС,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</si>
</sst>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2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8" fillId="0" borderId="9" xfId="0" applyFont="1" applyBorder="1" applyAlignment="1" applyProtection="1">
      <alignment vertical="center" wrapText="1"/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justify" wrapText="1"/>
    </xf>
    <xf numFmtId="0" fontId="10" fillId="0" borderId="12" xfId="0" applyFont="1" applyBorder="1"/>
    <xf numFmtId="0" fontId="8" fillId="0" borderId="13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1" fontId="8" fillId="0" borderId="13" xfId="0" applyNumberFormat="1" applyFont="1" applyBorder="1" applyAlignment="1">
      <alignment horizontal="center" vertical="center"/>
    </xf>
    <xf numFmtId="43" fontId="10" fillId="0" borderId="13" xfId="4" applyFont="1" applyBorder="1" applyAlignment="1">
      <alignment wrapText="1"/>
    </xf>
    <xf numFmtId="43" fontId="8" fillId="0" borderId="13" xfId="4" applyFont="1" applyBorder="1" applyAlignment="1">
      <alignment horizontal="center" vertical="center"/>
    </xf>
    <xf numFmtId="43" fontId="8" fillId="0" borderId="14" xfId="4" applyFont="1" applyBorder="1" applyAlignment="1">
      <alignment horizontal="center" vertical="center"/>
    </xf>
    <xf numFmtId="0" fontId="8" fillId="2" borderId="17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vertical="center" wrapText="1"/>
      <protection locked="0"/>
    </xf>
    <xf numFmtId="0" fontId="6" fillId="0" borderId="0" xfId="0" applyFont="1" applyAlignment="1">
      <alignment horizontal="justify" wrapText="1"/>
    </xf>
    <xf numFmtId="0" fontId="5" fillId="0" borderId="0" xfId="0" applyFont="1" applyAlignment="1">
      <alignment horizontal="right" vertical="center" wrapText="1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43" fontId="8" fillId="0" borderId="23" xfId="4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>
      <alignment vertical="center" wrapText="1"/>
    </xf>
    <xf numFmtId="0" fontId="16" fillId="2" borderId="4" xfId="0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>
      <alignment horizontal="center" vertical="center" wrapText="1"/>
    </xf>
    <xf numFmtId="43" fontId="17" fillId="2" borderId="4" xfId="4" applyFont="1" applyFill="1" applyBorder="1" applyAlignment="1">
      <alignment horizontal="center" vertical="center" wrapText="1"/>
    </xf>
    <xf numFmtId="43" fontId="16" fillId="0" borderId="4" xfId="4" applyFont="1" applyBorder="1" applyAlignment="1" applyProtection="1">
      <alignment horizontal="center" vertical="center"/>
      <protection locked="0"/>
    </xf>
    <xf numFmtId="164" fontId="16" fillId="2" borderId="4" xfId="4" applyNumberFormat="1" applyFont="1" applyFill="1" applyBorder="1" applyAlignment="1" applyProtection="1">
      <alignment horizontal="center" vertical="center" wrapText="1"/>
      <protection locked="0"/>
    </xf>
    <xf numFmtId="43" fontId="16" fillId="0" borderId="4" xfId="4" applyFont="1" applyFill="1" applyBorder="1" applyAlignment="1" applyProtection="1">
      <alignment horizontal="center" vertical="center" wrapText="1"/>
      <protection locked="0"/>
    </xf>
    <xf numFmtId="43" fontId="16" fillId="0" borderId="20" xfId="4" applyFont="1" applyFill="1" applyBorder="1" applyAlignment="1" applyProtection="1">
      <alignment horizontal="center" vertical="center" wrapText="1"/>
      <protection locked="0"/>
    </xf>
    <xf numFmtId="43" fontId="16" fillId="0" borderId="5" xfId="4" applyFont="1" applyBorder="1" applyAlignment="1" applyProtection="1">
      <alignment horizontal="center" vertical="center" wrapText="1"/>
      <protection locked="0"/>
    </xf>
    <xf numFmtId="0" fontId="17" fillId="0" borderId="0" xfId="0" applyFont="1"/>
    <xf numFmtId="0" fontId="16" fillId="0" borderId="4" xfId="0" applyFont="1" applyBorder="1" applyAlignment="1">
      <alignment horizontal="center" vertical="center" wrapText="1"/>
    </xf>
    <xf numFmtId="0" fontId="16" fillId="0" borderId="24" xfId="0" applyFont="1" applyBorder="1" applyAlignment="1" applyProtection="1">
      <alignment horizontal="center" vertical="center"/>
      <protection locked="0"/>
    </xf>
    <xf numFmtId="0" fontId="17" fillId="0" borderId="25" xfId="0" applyFont="1" applyBorder="1" applyAlignment="1">
      <alignment vertical="center" wrapText="1"/>
    </xf>
    <xf numFmtId="0" fontId="16" fillId="2" borderId="25" xfId="0" applyFont="1" applyFill="1" applyBorder="1" applyAlignment="1" applyProtection="1">
      <alignment horizontal="center" vertical="center" wrapText="1"/>
      <protection locked="0"/>
    </xf>
    <xf numFmtId="0" fontId="16" fillId="0" borderId="25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43" fontId="17" fillId="2" borderId="25" xfId="4" applyFont="1" applyFill="1" applyBorder="1" applyAlignment="1">
      <alignment horizontal="center" vertical="center" wrapText="1"/>
    </xf>
    <xf numFmtId="43" fontId="16" fillId="0" borderId="25" xfId="4" applyFont="1" applyBorder="1" applyAlignment="1" applyProtection="1">
      <alignment horizontal="center" vertical="center"/>
      <protection locked="0"/>
    </xf>
    <xf numFmtId="164" fontId="16" fillId="2" borderId="25" xfId="4" applyNumberFormat="1" applyFont="1" applyFill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vertical="center" wrapText="1"/>
    </xf>
    <xf numFmtId="0" fontId="16" fillId="2" borderId="11" xfId="0" applyFont="1" applyFill="1" applyBorder="1" applyAlignment="1" applyProtection="1">
      <alignment horizontal="center" vertical="center" wrapText="1"/>
      <protection locked="0"/>
    </xf>
    <xf numFmtId="0" fontId="17" fillId="0" borderId="11" xfId="0" applyFont="1" applyBorder="1" applyAlignment="1">
      <alignment horizontal="center" vertical="center" wrapText="1"/>
    </xf>
    <xf numFmtId="43" fontId="17" fillId="2" borderId="11" xfId="4" applyFont="1" applyFill="1" applyBorder="1" applyAlignment="1">
      <alignment horizontal="center" vertical="center" wrapText="1"/>
    </xf>
    <xf numFmtId="43" fontId="16" fillId="0" borderId="11" xfId="4" applyFont="1" applyBorder="1" applyAlignment="1" applyProtection="1">
      <alignment horizontal="center" vertical="center"/>
      <protection locked="0"/>
    </xf>
    <xf numFmtId="164" fontId="16" fillId="2" borderId="11" xfId="4" applyNumberFormat="1" applyFont="1" applyFill="1" applyBorder="1" applyAlignment="1" applyProtection="1">
      <alignment horizontal="center" vertical="center" wrapText="1"/>
      <protection locked="0"/>
    </xf>
    <xf numFmtId="0" fontId="18" fillId="0" borderId="4" xfId="0" applyFont="1" applyBorder="1" applyAlignment="1" applyProtection="1">
      <alignment vertical="center" wrapText="1"/>
      <protection locked="0"/>
    </xf>
    <xf numFmtId="0" fontId="5" fillId="0" borderId="0" xfId="0" applyFont="1" applyAlignment="1">
      <alignment horizontal="left" wrapText="1"/>
    </xf>
    <xf numFmtId="0" fontId="19" fillId="0" borderId="4" xfId="0" applyFont="1" applyBorder="1" applyAlignment="1" applyProtection="1">
      <alignment horizontal="center" vertical="center" wrapText="1"/>
      <protection locked="0"/>
    </xf>
    <xf numFmtId="0" fontId="21" fillId="0" borderId="4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>
      <alignment horizontal="center" vertical="center" wrapText="1"/>
    </xf>
    <xf numFmtId="0" fontId="21" fillId="0" borderId="7" xfId="0" applyFont="1" applyBorder="1" applyAlignment="1" applyProtection="1">
      <alignment horizontal="center" vertical="center" wrapText="1"/>
      <protection locked="0"/>
    </xf>
    <xf numFmtId="0" fontId="17" fillId="2" borderId="4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vertical="center" wrapText="1"/>
    </xf>
    <xf numFmtId="0" fontId="17" fillId="2" borderId="11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wrapText="1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15" fillId="0" borderId="21" xfId="0" applyFont="1" applyBorder="1" applyAlignment="1">
      <alignment horizontal="center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22" xfId="0" applyFont="1" applyBorder="1" applyAlignment="1" applyProtection="1">
      <alignment horizontal="left" vertical="center" wrapText="1"/>
      <protection locked="0"/>
    </xf>
    <xf numFmtId="0" fontId="13" fillId="0" borderId="0" xfId="0" applyFont="1" applyFill="1" applyBorder="1" applyAlignment="1">
      <alignment horizontal="justify" wrapText="1"/>
    </xf>
  </cellXfs>
  <cellStyles count="5">
    <cellStyle name="Normal 3" xfId="3" xr:uid="{00000000-0005-0000-0000-000000000000}"/>
    <cellStyle name="Normal_Bom" xfId="2" xr:uid="{00000000-0005-0000-0000-000001000000}"/>
    <cellStyle name="Обычный" xfId="0" builtinId="0"/>
    <cellStyle name="Финансовый" xfId="4" builtinId="3"/>
    <cellStyle name="Финансовый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view="pageBreakPreview" topLeftCell="A5" zoomScale="60" zoomScaleNormal="100" workbookViewId="0">
      <selection activeCell="G14" sqref="G14"/>
    </sheetView>
  </sheetViews>
  <sheetFormatPr defaultColWidth="8.7109375" defaultRowHeight="15" x14ac:dyDescent="0.25"/>
  <cols>
    <col min="1" max="1" width="4.85546875" style="1" customWidth="1"/>
    <col min="2" max="2" width="37" style="1" customWidth="1"/>
    <col min="3" max="3" width="29.5703125" style="1" customWidth="1"/>
    <col min="4" max="4" width="36.42578125" style="1" customWidth="1"/>
    <col min="5" max="5" width="31.42578125" style="1" customWidth="1"/>
    <col min="6" max="6" width="8.42578125" style="1" customWidth="1"/>
    <col min="7" max="7" width="21.7109375" style="28" customWidth="1"/>
    <col min="8" max="8" width="27.5703125" style="28" customWidth="1"/>
    <col min="9" max="9" width="14" style="1" customWidth="1"/>
    <col min="10" max="10" width="17.5703125" style="1" customWidth="1"/>
    <col min="11" max="11" width="14.28515625" style="1" customWidth="1"/>
    <col min="12" max="12" width="14.85546875" style="1" customWidth="1"/>
    <col min="13" max="13" width="17.5703125" style="1" customWidth="1"/>
    <col min="14" max="14" width="17.5703125" style="28" customWidth="1"/>
    <col min="15" max="15" width="12.5703125" style="1" customWidth="1"/>
    <col min="16" max="16384" width="8.7109375" style="1"/>
  </cols>
  <sheetData>
    <row r="1" spans="1:16" ht="15" customHeight="1" x14ac:dyDescent="0.25">
      <c r="A1" s="29" t="s">
        <v>19</v>
      </c>
      <c r="B1" s="4"/>
    </row>
    <row r="3" spans="1:16" ht="36" customHeight="1" x14ac:dyDescent="0.25">
      <c r="A3" s="70" t="s">
        <v>0</v>
      </c>
      <c r="B3" s="70"/>
      <c r="C3" s="6"/>
      <c r="D3" s="73" t="s">
        <v>24</v>
      </c>
      <c r="E3" s="73"/>
      <c r="F3" s="73"/>
      <c r="G3" s="62"/>
      <c r="H3" s="62"/>
      <c r="I3" s="30"/>
      <c r="J3" s="7"/>
      <c r="K3" s="6"/>
      <c r="L3" s="6"/>
      <c r="M3" s="6"/>
      <c r="N3" s="6"/>
      <c r="O3" s="6"/>
      <c r="P3" s="6"/>
    </row>
    <row r="4" spans="1:16" s="28" customFormat="1" ht="36" customHeight="1" x14ac:dyDescent="0.25">
      <c r="A4" s="29"/>
      <c r="B4" s="29" t="s">
        <v>25</v>
      </c>
      <c r="C4" s="6"/>
      <c r="D4" s="7"/>
      <c r="E4" s="26"/>
      <c r="F4" s="26"/>
      <c r="G4" s="26"/>
      <c r="H4" s="26"/>
      <c r="I4" s="26"/>
      <c r="J4" s="7"/>
      <c r="K4" s="6"/>
      <c r="L4" s="6"/>
      <c r="M4" s="6"/>
      <c r="N4" s="6"/>
      <c r="O4" s="6"/>
      <c r="P4" s="6"/>
    </row>
    <row r="5" spans="1:16" ht="28.5" customHeight="1" x14ac:dyDescent="0.25">
      <c r="A5" s="78" t="s">
        <v>30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6"/>
    </row>
    <row r="6" spans="1:16" ht="16.5" thickBot="1" x14ac:dyDescent="0.3">
      <c r="A6" s="84"/>
      <c r="B6" s="84"/>
      <c r="C6" s="84"/>
      <c r="D6" s="84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customHeight="1" thickBot="1" x14ac:dyDescent="0.3">
      <c r="A7" s="76" t="s">
        <v>2</v>
      </c>
      <c r="B7" s="77"/>
      <c r="C7" s="11" t="s">
        <v>18</v>
      </c>
      <c r="D7" s="11" t="s">
        <v>15</v>
      </c>
      <c r="E7"/>
      <c r="F7"/>
      <c r="G7" s="27"/>
      <c r="H7" s="27"/>
      <c r="I7"/>
      <c r="J7" s="8"/>
      <c r="K7" s="8"/>
      <c r="L7" s="8"/>
      <c r="M7" s="6"/>
      <c r="N7" s="6"/>
      <c r="O7" s="6"/>
      <c r="P7" s="6"/>
    </row>
    <row r="8" spans="1:16" ht="16.5" thickBot="1" x14ac:dyDescent="0.3">
      <c r="A8" s="82" t="s">
        <v>16</v>
      </c>
      <c r="B8" s="83"/>
      <c r="C8" s="83"/>
      <c r="D8" s="23"/>
      <c r="E8"/>
      <c r="F8"/>
      <c r="G8" s="27"/>
      <c r="H8" s="27"/>
      <c r="I8"/>
      <c r="J8" s="8"/>
      <c r="K8" s="8"/>
      <c r="L8" s="8"/>
      <c r="M8" s="6"/>
      <c r="N8" s="6"/>
      <c r="O8" s="6"/>
      <c r="P8" s="6"/>
    </row>
    <row r="9" spans="1:16" s="28" customFormat="1" ht="16.5" thickBot="1" x14ac:dyDescent="0.3">
      <c r="A9" s="82" t="s">
        <v>20</v>
      </c>
      <c r="B9" s="83"/>
      <c r="C9" s="83"/>
      <c r="D9" s="23"/>
      <c r="E9" s="27"/>
      <c r="F9" s="27"/>
      <c r="G9" s="27"/>
      <c r="H9" s="27"/>
      <c r="I9" s="27"/>
      <c r="J9" s="8"/>
      <c r="K9" s="8"/>
      <c r="L9" s="8"/>
      <c r="M9" s="6"/>
      <c r="N9" s="6"/>
      <c r="O9" s="6"/>
      <c r="P9" s="6"/>
    </row>
    <row r="10" spans="1:16" ht="16.5" thickBot="1" x14ac:dyDescent="0.3">
      <c r="A10" s="82" t="s">
        <v>17</v>
      </c>
      <c r="B10" s="83"/>
      <c r="C10" s="83"/>
      <c r="D10" s="24"/>
      <c r="E10"/>
      <c r="F10"/>
      <c r="G10" s="27"/>
      <c r="H10" s="27"/>
      <c r="I10"/>
      <c r="J10" s="8"/>
      <c r="K10" s="8"/>
      <c r="L10" s="8"/>
      <c r="M10" s="6"/>
      <c r="N10" s="6"/>
      <c r="O10" s="6"/>
      <c r="P10" s="6"/>
    </row>
    <row r="11" spans="1:16" ht="15.75" x14ac:dyDescent="0.25">
      <c r="A11" s="14" t="s">
        <v>21</v>
      </c>
      <c r="B11" s="13"/>
      <c r="C11" s="13"/>
      <c r="D11" s="13"/>
      <c r="E11"/>
      <c r="F11"/>
      <c r="G11" s="27"/>
      <c r="H11" s="27"/>
      <c r="I11"/>
      <c r="J11" s="10"/>
      <c r="K11" s="10"/>
      <c r="L11" s="10"/>
      <c r="M11" s="6"/>
      <c r="N11" s="6"/>
      <c r="O11" s="6"/>
      <c r="P11" s="6"/>
    </row>
    <row r="12" spans="1:16" s="28" customFormat="1" ht="63" x14ac:dyDescent="0.25">
      <c r="A12" s="71" t="s">
        <v>45</v>
      </c>
      <c r="B12" s="72"/>
      <c r="C12" s="61" t="s">
        <v>44</v>
      </c>
      <c r="D12" s="27"/>
      <c r="E12" s="27"/>
      <c r="F12" s="27"/>
      <c r="G12" s="27"/>
      <c r="H12" s="27"/>
      <c r="I12" s="27"/>
      <c r="J12" s="10"/>
      <c r="K12" s="10"/>
      <c r="L12" s="10"/>
      <c r="M12" s="6"/>
      <c r="N12" s="6"/>
      <c r="O12" s="6"/>
      <c r="P12" s="6"/>
    </row>
    <row r="13" spans="1:16" ht="94.5" x14ac:dyDescent="0.25">
      <c r="A13" s="71" t="s">
        <v>12</v>
      </c>
      <c r="B13" s="72"/>
      <c r="C13" s="61" t="s">
        <v>27</v>
      </c>
      <c r="D13" s="27"/>
      <c r="E13"/>
      <c r="F13"/>
      <c r="G13" s="27"/>
      <c r="H13" s="27"/>
      <c r="I13"/>
      <c r="J13" s="9"/>
      <c r="K13" s="9"/>
      <c r="L13" s="6"/>
      <c r="M13" s="6"/>
      <c r="N13" s="6"/>
      <c r="O13" s="6"/>
      <c r="P13" s="6"/>
    </row>
    <row r="14" spans="1:16" ht="141.75" x14ac:dyDescent="0.25">
      <c r="A14" s="71" t="s">
        <v>13</v>
      </c>
      <c r="B14" s="72"/>
      <c r="C14" s="61" t="s">
        <v>46</v>
      </c>
      <c r="D14" s="27"/>
      <c r="E14"/>
      <c r="F14"/>
      <c r="G14" s="27"/>
      <c r="H14" s="27"/>
      <c r="I14"/>
      <c r="J14" s="9"/>
      <c r="K14" s="9"/>
      <c r="L14" s="6"/>
      <c r="M14" s="6"/>
      <c r="N14" s="6"/>
      <c r="O14" s="6"/>
      <c r="P14" s="6"/>
    </row>
    <row r="15" spans="1:16" s="28" customFormat="1" ht="15.75" x14ac:dyDescent="0.25">
      <c r="A15" s="85" t="s">
        <v>22</v>
      </c>
      <c r="B15" s="86"/>
      <c r="C15" s="61" t="s">
        <v>28</v>
      </c>
      <c r="D15" s="27"/>
      <c r="E15" s="27"/>
      <c r="F15" s="27"/>
      <c r="G15" s="27"/>
      <c r="H15" s="27"/>
      <c r="I15" s="27"/>
      <c r="J15" s="9"/>
      <c r="K15" s="9"/>
      <c r="L15" s="6"/>
      <c r="M15" s="6"/>
      <c r="N15" s="6"/>
      <c r="O15" s="6"/>
      <c r="P15" s="6"/>
    </row>
    <row r="16" spans="1:16" ht="47.25" x14ac:dyDescent="0.25">
      <c r="A16" s="71" t="s">
        <v>23</v>
      </c>
      <c r="B16" s="72"/>
      <c r="C16" s="61" t="s">
        <v>29</v>
      </c>
      <c r="D16" s="27"/>
      <c r="E16"/>
      <c r="F16"/>
      <c r="G16" s="27"/>
      <c r="H16" s="27"/>
      <c r="I16"/>
      <c r="J16" s="9"/>
      <c r="K16" s="9"/>
      <c r="L16" s="6"/>
      <c r="M16" s="6"/>
      <c r="N16" s="6"/>
      <c r="O16" s="6"/>
      <c r="P16" s="6"/>
    </row>
    <row r="17" spans="1:19" ht="16.5" thickBot="1" x14ac:dyDescent="0.3">
      <c r="A17" s="80" t="s">
        <v>3</v>
      </c>
      <c r="B17" s="81"/>
      <c r="C17" s="12" t="s">
        <v>4</v>
      </c>
      <c r="D17" s="27"/>
      <c r="E17"/>
      <c r="F17"/>
      <c r="G17" s="27"/>
      <c r="H17" s="27"/>
      <c r="I17"/>
      <c r="J17" s="9"/>
      <c r="K17" s="9"/>
      <c r="L17" s="9"/>
      <c r="M17" s="6"/>
      <c r="N17" s="6"/>
      <c r="O17" s="6"/>
      <c r="P17" s="6"/>
    </row>
    <row r="18" spans="1:19" ht="16.5" thickBot="1" x14ac:dyDescent="0.3">
      <c r="A18" s="79" t="s">
        <v>1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6"/>
    </row>
    <row r="19" spans="1:19" ht="162.75" customHeight="1" x14ac:dyDescent="0.25">
      <c r="A19" s="32" t="s">
        <v>5</v>
      </c>
      <c r="B19" s="33" t="s">
        <v>6</v>
      </c>
      <c r="C19" s="64" t="s">
        <v>39</v>
      </c>
      <c r="D19" s="63" t="s">
        <v>38</v>
      </c>
      <c r="E19" s="33" t="s">
        <v>26</v>
      </c>
      <c r="F19" s="33" t="s">
        <v>7</v>
      </c>
      <c r="G19" s="64" t="s">
        <v>40</v>
      </c>
      <c r="H19" s="64" t="s">
        <v>41</v>
      </c>
      <c r="I19" s="33" t="s">
        <v>8</v>
      </c>
      <c r="J19" s="66" t="s">
        <v>42</v>
      </c>
      <c r="K19" s="66" t="s">
        <v>64</v>
      </c>
      <c r="L19" s="66" t="s">
        <v>65</v>
      </c>
      <c r="M19" s="33" t="s">
        <v>9</v>
      </c>
      <c r="N19" s="66" t="s">
        <v>43</v>
      </c>
      <c r="O19" s="66" t="s">
        <v>66</v>
      </c>
      <c r="P19" s="6"/>
    </row>
    <row r="20" spans="1:19" s="44" customFormat="1" ht="229.5" x14ac:dyDescent="0.2">
      <c r="A20" s="34">
        <v>1</v>
      </c>
      <c r="B20" s="35" t="s">
        <v>47</v>
      </c>
      <c r="C20" s="35" t="s">
        <v>52</v>
      </c>
      <c r="D20" s="67" t="s">
        <v>57</v>
      </c>
      <c r="E20" s="36"/>
      <c r="F20" s="37" t="s">
        <v>14</v>
      </c>
      <c r="G20" s="65"/>
      <c r="H20" s="65"/>
      <c r="I20" s="37">
        <v>100</v>
      </c>
      <c r="J20" s="38"/>
      <c r="K20" s="39">
        <f t="shared" ref="K20:K25" si="0">ROUND(I20*ROUND(J20,2),2)</f>
        <v>0</v>
      </c>
      <c r="L20" s="40"/>
      <c r="M20" s="41">
        <f>ROUND(K20*(L20/100),2)</f>
        <v>0</v>
      </c>
      <c r="N20" s="42">
        <f>ROUND(J20+(J20*L20/100),2)</f>
        <v>0</v>
      </c>
      <c r="O20" s="43">
        <f>ROUND(K20+M20,2)</f>
        <v>0</v>
      </c>
    </row>
    <row r="21" spans="1:19" s="44" customFormat="1" ht="267.75" x14ac:dyDescent="0.2">
      <c r="A21" s="34">
        <v>2</v>
      </c>
      <c r="B21" s="35" t="s">
        <v>48</v>
      </c>
      <c r="C21" s="35" t="s">
        <v>59</v>
      </c>
      <c r="D21" s="67" t="s">
        <v>58</v>
      </c>
      <c r="E21" s="36"/>
      <c r="F21" s="37" t="s">
        <v>14</v>
      </c>
      <c r="G21" s="65"/>
      <c r="H21" s="37"/>
      <c r="I21" s="37">
        <v>100</v>
      </c>
      <c r="J21" s="38"/>
      <c r="K21" s="39">
        <f t="shared" si="0"/>
        <v>0</v>
      </c>
      <c r="L21" s="40"/>
      <c r="M21" s="41">
        <f t="shared" ref="M21:M25" si="1">ROUND(K21*(L21/100),2)</f>
        <v>0</v>
      </c>
      <c r="N21" s="42">
        <f t="shared" ref="N21:N25" si="2">ROUND(J21+(J21*L21/100),2)</f>
        <v>0</v>
      </c>
      <c r="O21" s="43">
        <f t="shared" ref="O21:O22" si="3">ROUND(K21+M21,2)</f>
        <v>0</v>
      </c>
    </row>
    <row r="22" spans="1:19" s="44" customFormat="1" ht="178.5" x14ac:dyDescent="0.2">
      <c r="A22" s="34">
        <v>3</v>
      </c>
      <c r="B22" s="35" t="s">
        <v>49</v>
      </c>
      <c r="C22" s="35" t="s">
        <v>53</v>
      </c>
      <c r="D22" s="67" t="s">
        <v>60</v>
      </c>
      <c r="E22" s="36"/>
      <c r="F22" s="45" t="s">
        <v>14</v>
      </c>
      <c r="G22" s="65"/>
      <c r="H22" s="45"/>
      <c r="I22" s="37">
        <v>100</v>
      </c>
      <c r="J22" s="38"/>
      <c r="K22" s="39">
        <f t="shared" si="0"/>
        <v>0</v>
      </c>
      <c r="L22" s="40"/>
      <c r="M22" s="41">
        <f t="shared" si="1"/>
        <v>0</v>
      </c>
      <c r="N22" s="42">
        <f t="shared" si="2"/>
        <v>0</v>
      </c>
      <c r="O22" s="43">
        <f t="shared" si="3"/>
        <v>0</v>
      </c>
    </row>
    <row r="23" spans="1:19" s="44" customFormat="1" ht="178.5" x14ac:dyDescent="0.2">
      <c r="A23" s="46">
        <v>4</v>
      </c>
      <c r="B23" s="47" t="s">
        <v>50</v>
      </c>
      <c r="C23" s="47" t="s">
        <v>54</v>
      </c>
      <c r="D23" s="68" t="s">
        <v>61</v>
      </c>
      <c r="E23" s="48"/>
      <c r="F23" s="45" t="s">
        <v>14</v>
      </c>
      <c r="G23" s="65"/>
      <c r="H23" s="49"/>
      <c r="I23" s="50">
        <v>100</v>
      </c>
      <c r="J23" s="51"/>
      <c r="K23" s="52">
        <f t="shared" si="0"/>
        <v>0</v>
      </c>
      <c r="L23" s="53"/>
      <c r="M23" s="41">
        <f t="shared" si="1"/>
        <v>0</v>
      </c>
      <c r="N23" s="42">
        <f t="shared" si="2"/>
        <v>0</v>
      </c>
      <c r="O23" s="43">
        <f>ROUND(K22+M22,2)</f>
        <v>0</v>
      </c>
    </row>
    <row r="24" spans="1:19" s="44" customFormat="1" ht="255" x14ac:dyDescent="0.2">
      <c r="A24" s="46">
        <v>5</v>
      </c>
      <c r="B24" s="47" t="s">
        <v>51</v>
      </c>
      <c r="C24" s="47" t="s">
        <v>55</v>
      </c>
      <c r="D24" s="68" t="s">
        <v>62</v>
      </c>
      <c r="E24" s="48"/>
      <c r="F24" s="45" t="s">
        <v>14</v>
      </c>
      <c r="G24" s="65"/>
      <c r="H24" s="49"/>
      <c r="I24" s="50">
        <v>100</v>
      </c>
      <c r="J24" s="51"/>
      <c r="K24" s="52">
        <f t="shared" si="0"/>
        <v>0</v>
      </c>
      <c r="L24" s="53"/>
      <c r="M24" s="41">
        <f t="shared" si="1"/>
        <v>0</v>
      </c>
      <c r="N24" s="42">
        <f t="shared" si="2"/>
        <v>0</v>
      </c>
      <c r="O24" s="43">
        <f t="shared" ref="O24:O25" si="4">ROUND(K23+M23,2)</f>
        <v>0</v>
      </c>
    </row>
    <row r="25" spans="1:19" s="44" customFormat="1" ht="153.75" thickBot="1" x14ac:dyDescent="0.25">
      <c r="A25" s="54">
        <v>6</v>
      </c>
      <c r="B25" s="55" t="s">
        <v>31</v>
      </c>
      <c r="C25" s="55" t="s">
        <v>56</v>
      </c>
      <c r="D25" s="69" t="s">
        <v>63</v>
      </c>
      <c r="E25" s="56"/>
      <c r="F25" s="57" t="s">
        <v>14</v>
      </c>
      <c r="G25" s="65"/>
      <c r="H25" s="57"/>
      <c r="I25" s="57">
        <v>100</v>
      </c>
      <c r="J25" s="58"/>
      <c r="K25" s="59">
        <f t="shared" si="0"/>
        <v>0</v>
      </c>
      <c r="L25" s="60">
        <v>0</v>
      </c>
      <c r="M25" s="41">
        <f t="shared" si="1"/>
        <v>0</v>
      </c>
      <c r="N25" s="42">
        <f t="shared" si="2"/>
        <v>0</v>
      </c>
      <c r="O25" s="43">
        <f t="shared" si="4"/>
        <v>0</v>
      </c>
    </row>
    <row r="26" spans="1:19" ht="16.5" thickBot="1" x14ac:dyDescent="0.3">
      <c r="A26" s="16"/>
      <c r="B26" s="17" t="s">
        <v>10</v>
      </c>
      <c r="C26" s="17"/>
      <c r="D26" s="18"/>
      <c r="E26" s="18"/>
      <c r="F26" s="18"/>
      <c r="G26" s="18"/>
      <c r="H26" s="18"/>
      <c r="I26" s="19">
        <f>SUM(I20:I25)</f>
        <v>600</v>
      </c>
      <c r="J26" s="20"/>
      <c r="K26" s="21">
        <f>SUM(K20:K25)</f>
        <v>0</v>
      </c>
      <c r="L26" s="21"/>
      <c r="M26" s="21">
        <f>SUM(M20:M25)</f>
        <v>0</v>
      </c>
      <c r="N26" s="31"/>
      <c r="O26" s="22">
        <f>SUM(O20:O25)</f>
        <v>0</v>
      </c>
      <c r="P26" s="6"/>
    </row>
    <row r="27" spans="1:19" x14ac:dyDescent="0.25"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25"/>
      <c r="O27" s="5"/>
      <c r="P27" s="5"/>
      <c r="Q27" s="5"/>
      <c r="R27" s="2"/>
      <c r="S27" s="2"/>
    </row>
    <row r="28" spans="1:19" ht="79.5" customHeight="1" x14ac:dyDescent="0.25">
      <c r="B28" s="87" t="s">
        <v>32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</row>
    <row r="29" spans="1:19" x14ac:dyDescent="0.25">
      <c r="B29" s="15"/>
      <c r="C29" s="15"/>
      <c r="D29" s="15"/>
      <c r="E29" s="15"/>
      <c r="F29" s="15"/>
      <c r="G29" s="15"/>
      <c r="H29" s="15"/>
      <c r="I29" s="15"/>
      <c r="J29" s="15"/>
    </row>
    <row r="30" spans="1:19" ht="60" customHeight="1" x14ac:dyDescent="0.25">
      <c r="B30" s="74" t="s">
        <v>11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3"/>
    </row>
  </sheetData>
  <mergeCells count="18">
    <mergeCell ref="B30:Q30"/>
    <mergeCell ref="B27:M27"/>
    <mergeCell ref="A7:B7"/>
    <mergeCell ref="A5:O5"/>
    <mergeCell ref="A18:O18"/>
    <mergeCell ref="A17:B17"/>
    <mergeCell ref="A8:C8"/>
    <mergeCell ref="A10:C10"/>
    <mergeCell ref="A9:C9"/>
    <mergeCell ref="A6:D6"/>
    <mergeCell ref="A15:B15"/>
    <mergeCell ref="B28:L28"/>
    <mergeCell ref="A3:B3"/>
    <mergeCell ref="A13:B13"/>
    <mergeCell ref="A14:B14"/>
    <mergeCell ref="A16:B16"/>
    <mergeCell ref="D3:F3"/>
    <mergeCell ref="A12:B1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Лист1!$A$1:$A$4</xm:f>
          </x14:formula1>
          <xm:sqref>G20:G25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A5"/>
    </sheetView>
  </sheetViews>
  <sheetFormatPr defaultRowHeight="15" x14ac:dyDescent="0.25"/>
  <cols>
    <col min="1" max="16384" width="9.140625" style="27"/>
  </cols>
  <sheetData>
    <row r="1" spans="1:1" x14ac:dyDescent="0.25">
      <c r="A1" s="27" t="s">
        <v>33</v>
      </c>
    </row>
    <row r="2" spans="1:1" x14ac:dyDescent="0.25">
      <c r="A2" s="27" t="s">
        <v>34</v>
      </c>
    </row>
    <row r="3" spans="1:1" x14ac:dyDescent="0.25">
      <c r="A3" s="27" t="s">
        <v>35</v>
      </c>
    </row>
    <row r="4" spans="1:1" x14ac:dyDescent="0.25">
      <c r="A4" s="27" t="s">
        <v>36</v>
      </c>
    </row>
    <row r="5" spans="1:1" x14ac:dyDescent="0.25">
      <c r="A5" s="2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</vt:lpstr>
      <vt:lpstr>Лист1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Беляева Марина Владимировна</cp:lastModifiedBy>
  <cp:lastPrinted>2023-10-04T09:16:42Z</cp:lastPrinted>
  <dcterms:created xsi:type="dcterms:W3CDTF">2022-06-08T15:50:48Z</dcterms:created>
  <dcterms:modified xsi:type="dcterms:W3CDTF">2026-09-15T07:30:16Z</dcterms:modified>
</cp:coreProperties>
</file>