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1mopsfs01.main.russianpost.ru\R77\Контрактный отдел\Внутренние документы\Группа 1\Работа\2. Закупочные процедуры\ЗП-26-28714 Поставка телефонов МСК\Публикация\"/>
    </mc:Choice>
  </mc:AlternateContent>
  <xr:revisionPtr revIDLastSave="0" documentId="13_ncr:1_{04484DFA-37EB-49CE-B4B7-0DCDF024DEAA}" xr6:coauthVersionLast="47" xr6:coauthVersionMax="47" xr10:uidLastSave="{00000000-0000-0000-0000-000000000000}"/>
  <bookViews>
    <workbookView xWindow="0" yWindow="1747" windowWidth="22500" windowHeight="12653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6" i="1" l="1"/>
  <c r="L8" i="1" s="1"/>
  <c r="I6" i="1"/>
  <c r="J6" i="1" s="1"/>
  <c r="H7" i="1"/>
  <c r="G7" i="1"/>
  <c r="F7" i="1"/>
</calcChain>
</file>

<file path=xl/sharedStrings.xml><?xml version="1.0" encoding="utf-8"?>
<sst xmlns="http://schemas.openxmlformats.org/spreadsheetml/2006/main" count="26" uniqueCount="25">
  <si>
    <t>Приложение №1 к Обоснованию НМЦ</t>
  </si>
  <si>
    <t>№</t>
  </si>
  <si>
    <t>Единица измерения</t>
  </si>
  <si>
    <t>Средняя цена за единицу ТРУ, руб.</t>
  </si>
  <si>
    <t>Коэффициент вариации, %</t>
  </si>
  <si>
    <t>1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</si>
  <si>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</si>
  <si>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</si>
  <si>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</si>
  <si>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Начальная (максимальная) цена, руб. с НДС</t>
  </si>
  <si>
    <t>ИТОГО НМЦ, руб. с НДС:</t>
  </si>
  <si>
    <t>Наименование ТРУ</t>
  </si>
  <si>
    <t>Цены поставщиков (исполнителей, подрядчиков) за единицу товара (работы, услуги). руб.</t>
  </si>
  <si>
    <t>Источник №1</t>
  </si>
  <si>
    <t>Источник №2</t>
  </si>
  <si>
    <t>Источник №3</t>
  </si>
  <si>
    <t>Минимальная цена за единицу ТРУ, руб.</t>
  </si>
  <si>
    <t>Расчет начальной (максимальной) цены договора методом сопоставимых рыночных цен (анализа рынка)
Поставка SIP-телефонов для нужд УФПС г. Москвы</t>
  </si>
  <si>
    <t>SIP-телефон</t>
  </si>
  <si>
    <t>шт.</t>
  </si>
  <si>
    <t>Количество</t>
  </si>
  <si>
    <t>2/RAD000-26000772400716 от 08.07.2026</t>
  </si>
  <si>
    <t>2/RTS454-26043531702302 от 06.07.2026</t>
  </si>
  <si>
    <t>1/RAD000-26000772400716 от 07.07.2026</t>
  </si>
  <si>
    <t>Количество источников ценовой информации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</si>
</sst>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&quot;%&quot;"/>
  </numFmts>
  <fonts count="11" x14ac:knownFonts="1">
    <font>
      <sz val="8"/>
      <name val="Arial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" fontId="0" fillId="0" borderId="0" xfId="0" applyNumberFormat="1" applyAlignment="1">
      <alignment horizontal="left"/>
    </xf>
    <xf numFmtId="4" fontId="1" fillId="0" borderId="1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7" fillId="2" borderId="3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4" fontId="1" fillId="0" borderId="5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/>
    </xf>
    <xf numFmtId="0" fontId="3" fillId="3" borderId="5" xfId="0" applyFont="1" applyFill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left"/>
    </xf>
    <xf numFmtId="4" fontId="9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wrapText="1"/>
    </xf>
    <xf numFmtId="14" fontId="7" fillId="0" borderId="3" xfId="0" applyNumberFormat="1" applyFont="1" applyBorder="1" applyAlignment="1">
      <alignment horizontal="left" wrapText="1"/>
    </xf>
    <xf numFmtId="0" fontId="9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4" fontId="3" fillId="3" borderId="5" xfId="0" applyNumberFormat="1" applyFont="1" applyFill="1" applyBorder="1" applyAlignment="1">
      <alignment horizontal="center" vertical="center" wrapText="1"/>
    </xf>
    <xf numFmtId="4" fontId="3" fillId="3" borderId="7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M14"/>
  <sheetViews>
    <sheetView tabSelected="1" topLeftCell="A4" zoomScale="91" zoomScaleNormal="91" workbookViewId="0">
      <selection activeCell="A18" sqref="A18:XFD20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7" customWidth="1"/>
    <col min="5" max="5" width="14.5" style="1" customWidth="1"/>
    <col min="6" max="8" width="14.5" style="15" customWidth="1"/>
    <col min="9" max="9" width="17.33203125" style="1" customWidth="1"/>
    <col min="10" max="10" width="14.1640625" style="1" customWidth="1"/>
    <col min="11" max="11" width="17.33203125" style="1" customWidth="1"/>
    <col min="12" max="12" width="18.33203125" style="7" customWidth="1"/>
    <col min="13" max="13" width="17.5" style="1" customWidth="1"/>
  </cols>
  <sheetData>
    <row r="1" spans="1:13" ht="15" customHeight="1" x14ac:dyDescent="0.2">
      <c r="L1" s="8" t="s">
        <v>0</v>
      </c>
    </row>
    <row r="2" spans="1:13" ht="31.9" customHeight="1" x14ac:dyDescent="0.2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5" customHeight="1" x14ac:dyDescent="0.2"/>
    <row r="4" spans="1:13" ht="37.15" customHeight="1" x14ac:dyDescent="0.25">
      <c r="A4" s="31" t="s">
        <v>1</v>
      </c>
      <c r="B4" s="31" t="s">
        <v>11</v>
      </c>
      <c r="C4" s="31" t="s">
        <v>2</v>
      </c>
      <c r="D4" s="33" t="s">
        <v>20</v>
      </c>
      <c r="E4" s="35" t="s">
        <v>24</v>
      </c>
      <c r="F4" s="39" t="s">
        <v>12</v>
      </c>
      <c r="G4" s="40"/>
      <c r="H4" s="40"/>
      <c r="I4" s="35" t="s">
        <v>3</v>
      </c>
      <c r="J4" s="35" t="s">
        <v>4</v>
      </c>
      <c r="K4" s="37" t="s">
        <v>16</v>
      </c>
      <c r="L4" s="35" t="s">
        <v>9</v>
      </c>
      <c r="M4" s="2"/>
    </row>
    <row r="5" spans="1:13" ht="37.15" customHeight="1" x14ac:dyDescent="0.2">
      <c r="A5" s="32"/>
      <c r="B5" s="32"/>
      <c r="C5" s="32"/>
      <c r="D5" s="34"/>
      <c r="E5" s="36"/>
      <c r="F5" s="18" t="s">
        <v>13</v>
      </c>
      <c r="G5" s="18" t="s">
        <v>14</v>
      </c>
      <c r="H5" s="18" t="s">
        <v>15</v>
      </c>
      <c r="I5" s="36"/>
      <c r="J5" s="36"/>
      <c r="K5" s="38"/>
      <c r="L5" s="36"/>
    </row>
    <row r="6" spans="1:13" ht="51" customHeight="1" x14ac:dyDescent="0.25">
      <c r="A6" s="9" t="s">
        <v>5</v>
      </c>
      <c r="B6" s="10" t="s">
        <v>18</v>
      </c>
      <c r="C6" s="11" t="s">
        <v>19</v>
      </c>
      <c r="D6" s="19">
        <v>1460</v>
      </c>
      <c r="E6" s="11">
        <v>3</v>
      </c>
      <c r="F6" s="16">
        <v>4999.5600000000004</v>
      </c>
      <c r="G6" s="16">
        <v>3569.72</v>
      </c>
      <c r="H6" s="16">
        <v>5864</v>
      </c>
      <c r="I6" s="12">
        <f>AVERAGE(F6:H6)</f>
        <v>4811.0933333333332</v>
      </c>
      <c r="J6" s="13">
        <f>STDEVA(F6:H6)/I6*100</f>
        <v>24.083781472459965</v>
      </c>
      <c r="K6" s="16">
        <v>3569.72</v>
      </c>
      <c r="L6" s="12">
        <f>K6*D6</f>
        <v>5211791.1999999993</v>
      </c>
      <c r="M6" s="2"/>
    </row>
    <row r="7" spans="1:13" s="3" customFormat="1" ht="15" customHeight="1" x14ac:dyDescent="0.25">
      <c r="A7" s="20"/>
      <c r="B7" s="20"/>
      <c r="C7" s="20"/>
      <c r="D7" s="19">
        <v>1460</v>
      </c>
      <c r="E7" s="20"/>
      <c r="F7" s="24">
        <f>F6*D6</f>
        <v>7299357.6000000006</v>
      </c>
      <c r="G7" s="24">
        <f>G6*D6</f>
        <v>5211791.1999999993</v>
      </c>
      <c r="H7" s="24">
        <f>H6*D6</f>
        <v>8561440</v>
      </c>
      <c r="I7" s="20"/>
      <c r="J7" s="21"/>
      <c r="K7" s="20"/>
      <c r="L7" s="20"/>
      <c r="M7" s="22"/>
    </row>
    <row r="8" spans="1:13" ht="12.75" customHeight="1" x14ac:dyDescent="0.2">
      <c r="A8" s="29" t="s">
        <v>10</v>
      </c>
      <c r="B8" s="29"/>
      <c r="C8" s="29"/>
      <c r="D8" s="29"/>
      <c r="E8" s="29"/>
      <c r="F8" s="20"/>
      <c r="G8" s="20"/>
      <c r="H8" s="20"/>
      <c r="I8" s="20"/>
      <c r="J8" s="20"/>
      <c r="K8" s="20"/>
      <c r="L8" s="23">
        <f>L6</f>
        <v>5211791.1999999993</v>
      </c>
    </row>
    <row r="9" spans="1:13" ht="10.9" customHeight="1" x14ac:dyDescent="0.2"/>
    <row r="10" spans="1:13" s="4" customFormat="1" ht="15" customHeight="1" x14ac:dyDescent="0.2">
      <c r="A10" s="5" t="s">
        <v>6</v>
      </c>
    </row>
    <row r="11" spans="1:13" s="6" customFormat="1" ht="37.9" customHeight="1" x14ac:dyDescent="0.2">
      <c r="A11" s="14" t="s">
        <v>1</v>
      </c>
      <c r="B11" s="25" t="s">
        <v>7</v>
      </c>
      <c r="C11" s="25"/>
      <c r="D11" s="25"/>
      <c r="E11" s="25"/>
      <c r="F11" s="26" t="s">
        <v>8</v>
      </c>
      <c r="G11" s="26"/>
      <c r="H11" s="26"/>
    </row>
    <row r="12" spans="1:13" ht="13.15" customHeight="1" x14ac:dyDescent="0.2">
      <c r="A12" s="17">
        <v>1</v>
      </c>
      <c r="B12" s="27" t="s">
        <v>21</v>
      </c>
      <c r="C12" s="27"/>
      <c r="D12" s="27"/>
      <c r="E12" s="27"/>
      <c r="F12" s="28">
        <v>46395</v>
      </c>
      <c r="G12" s="27"/>
      <c r="H12" s="27"/>
      <c r="L12" s="1"/>
    </row>
    <row r="13" spans="1:13" ht="13.15" customHeight="1" x14ac:dyDescent="0.2">
      <c r="A13" s="17">
        <v>2</v>
      </c>
      <c r="B13" s="27" t="s">
        <v>22</v>
      </c>
      <c r="C13" s="27"/>
      <c r="D13" s="27"/>
      <c r="E13" s="27"/>
      <c r="F13" s="28">
        <v>46402</v>
      </c>
      <c r="G13" s="27"/>
      <c r="H13" s="27"/>
      <c r="L13" s="1"/>
    </row>
    <row r="14" spans="1:13" ht="13.15" customHeight="1" x14ac:dyDescent="0.2">
      <c r="A14" s="17">
        <v>3</v>
      </c>
      <c r="B14" s="27" t="s">
        <v>23</v>
      </c>
      <c r="C14" s="27"/>
      <c r="D14" s="27"/>
      <c r="E14" s="27"/>
      <c r="F14" s="28">
        <v>46397</v>
      </c>
      <c r="G14" s="27"/>
      <c r="H14" s="27"/>
      <c r="L14" s="1"/>
    </row>
  </sheetData>
  <mergeCells count="20">
    <mergeCell ref="A8:E8"/>
    <mergeCell ref="A2:M2"/>
    <mergeCell ref="A4:A5"/>
    <mergeCell ref="B4:B5"/>
    <mergeCell ref="C4:C5"/>
    <mergeCell ref="D4:D5"/>
    <mergeCell ref="E4:E5"/>
    <mergeCell ref="I4:I5"/>
    <mergeCell ref="J4:J5"/>
    <mergeCell ref="K4:K5"/>
    <mergeCell ref="L4:L5"/>
    <mergeCell ref="F4:H4"/>
    <mergeCell ref="B11:E11"/>
    <mergeCell ref="F11:H11"/>
    <mergeCell ref="B14:E14"/>
    <mergeCell ref="F14:H14"/>
    <mergeCell ref="F12:H12"/>
    <mergeCell ref="B13:E13"/>
    <mergeCell ref="F13:H13"/>
    <mergeCell ref="B12:E12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Ворошнова Елена Викторовна</dc:creator>
  <cp:lastModifiedBy>Паянок Ольга Владимировна</cp:lastModifiedBy>
  <cp:lastPrinted>2026-06-21T20:55:31Z</cp:lastPrinted>
  <dcterms:created xsi:type="dcterms:W3CDTF">2026-07-09T13:55:30Z</dcterms:created>
  <dcterms:modified xsi:type="dcterms:W3CDTF">2026-09-16T06:42:34Z</dcterms:modified>
</cp:coreProperties>
</file>