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pr-fs2.vdi.rt.gslb\Profiles_PR_06\Profiles\alexey.sidorov\Downloads\2026\RFI\Освещение А-147 Джубга\"/>
    </mc:Choice>
  </mc:AlternateContent>
  <bookViews>
    <workbookView xWindow="0" yWindow="0" windowWidth="28800" windowHeight="13500"/>
  </bookViews>
  <sheets>
    <sheet name="Лист" sheetId="1" r:id="rId1"/>
  </sheets>
  <calcPr calcId="162913" iterateDelta="1E-4"/>
</workbook>
</file>

<file path=xl/calcChain.xml><?xml version="1.0" encoding="utf-8"?>
<calcChain xmlns="http://schemas.openxmlformats.org/spreadsheetml/2006/main">
  <c r="I33" i="1" l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G34" i="1" l="1"/>
  <c r="I34" i="1"/>
</calcChain>
</file>

<file path=xl/sharedStrings.xml><?xml version="1.0" encoding="utf-8"?>
<sst xmlns="http://schemas.openxmlformats.org/spreadsheetml/2006/main" count="159" uniqueCount="95">
  <si>
    <t>1.16.</t>
  </si>
  <si>
    <t>Наименование компании (с указанием организационно-правовой формы)</t>
  </si>
  <si>
    <t>1.1.</t>
  </si>
  <si>
    <t xml:space="preserve">Производство монтажных работ освещения автомобильной дороги км 144+600- км 145+600 (сан. «Шексна») в объеме указанном в пункте 1.16 ТЗ </t>
  </si>
  <si>
    <t>1.8.</t>
  </si>
  <si>
    <t>*В таблице 2 обозначить используемое оборудование относящейся к данной категории</t>
  </si>
  <si>
    <t>ИНН</t>
  </si>
  <si>
    <t>Объект</t>
  </si>
  <si>
    <t>Оборудование</t>
  </si>
  <si>
    <t>Таблица 2. Стоимость основного применяемого оборудования за 1 ЕДИНИЦУ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</si>
  <si>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</si>
  <si>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СМР</t>
  </si>
  <si>
    <t>УВР Шуно</t>
  </si>
  <si>
    <t>Производство монтажных работ освещения автомобильной дороги км 9+000 - км 11+260 (п. Лермонтово) в объеме указанном в пункте 1.1 ТЗ</t>
  </si>
  <si>
    <t>Условия заполнения (удалить при заполнении)</t>
  </si>
  <si>
    <t xml:space="preserve">Производство монтажных работ освещения автомобильной дороги км 51+800- км 54+000 (Панорама-парк) в объеме указанном в пункте 1.8 ТЗ </t>
  </si>
  <si>
    <r>
      <rPr>
        <sz val="11"/>
        <color rgb="FF000000"/>
        <rFont val="Times New Roman"/>
        <family val="1"/>
        <charset val="204"/>
      </rPr>
      <t>КТП 10/04 кВ с трансформатором ТМГ 40 кВА (кабель/кабель), тупиковая</t>
    </r>
  </si>
  <si>
    <t>УВР Шуно "Кулон"</t>
  </si>
  <si>
    <t>Обязательно для указания</t>
  </si>
  <si>
    <t>Условия оплаты</t>
  </si>
  <si>
    <r>
      <rPr>
        <sz val="11"/>
        <color rgb="FF000000"/>
        <rFont val="Times New Roman"/>
        <family val="1"/>
        <charset val="204"/>
      </rPr>
      <t>-</t>
    </r>
  </si>
  <si>
    <t>шт.</t>
  </si>
  <si>
    <r>
      <rPr>
        <sz val="11"/>
        <color rgb="FF000000"/>
        <rFont val="Times New Roman"/>
        <family val="1"/>
        <charset val="204"/>
      </rPr>
      <t>-</t>
    </r>
  </si>
  <si>
    <t>Дата и номер предложения</t>
  </si>
  <si>
    <r>
      <rPr>
        <sz val="11"/>
        <color rgb="FF000000"/>
        <rFont val="Times New Roman"/>
        <family val="1"/>
        <charset val="204"/>
      </rPr>
      <t>КТП 10/04 кВ с трансформатором ТМГ 25 кВА (кабель/кабель), проходная</t>
    </r>
  </si>
  <si>
    <t>Срок действия предложения</t>
  </si>
  <si>
    <t>1.4.</t>
  </si>
  <si>
    <r>
      <rPr>
        <sz val="11"/>
        <color rgb="FF000000"/>
        <rFont val="Times New Roman"/>
        <family val="1"/>
        <charset val="204"/>
      </rPr>
      <t>-</t>
    </r>
  </si>
  <si>
    <t xml:space="preserve">Производство монтажных работ освещения автомобильной дороги км 18+100- км 19+100 (п. Пляхо, "Орленок") в объеме указанном в пункте 1.4 ТЗ </t>
  </si>
  <si>
    <t>Закладная деталь фундамента ЗФ-30/12/Д440-3,0-б</t>
  </si>
  <si>
    <r>
      <rPr>
        <sz val="11"/>
        <color rgb="FF000000"/>
        <rFont val="Times New Roman"/>
        <family val="1"/>
        <charset val="204"/>
      </rPr>
      <t>КТП 10/04 кВ с трансформатором ТМГ 25 кВА (воздух/кабель), тупиковая</t>
    </r>
  </si>
  <si>
    <r>
      <rPr>
        <sz val="11"/>
        <color rgb="FF000000"/>
        <rFont val="Times New Roman"/>
        <family val="1"/>
        <charset val="204"/>
      </rPr>
      <t>-</t>
    </r>
  </si>
  <si>
    <r>
      <rPr>
        <sz val="11"/>
        <color rgb="FF000000"/>
        <rFont val="Times New Roman"/>
        <family val="1"/>
        <charset val="204"/>
      </rPr>
      <t>-</t>
    </r>
  </si>
  <si>
    <t>1.12.</t>
  </si>
  <si>
    <t>1. Данные по предоставляются в двух форматах - заверенная печатью и подписью скан-копия  и файл с данными в формате Excel.</t>
  </si>
  <si>
    <t xml:space="preserve">Производство монтажных работ освещения автомобильной дороги км 111+360- км 114+000 (п. Солоники- север) в объеме указанном в пункте 1.12 ТЗ </t>
  </si>
  <si>
    <t>№</t>
  </si>
  <si>
    <t>Тип*</t>
  </si>
  <si>
    <t>Наименование товара, работы, услуги</t>
  </si>
  <si>
    <t>ед. изм.</t>
  </si>
  <si>
    <t>Количество</t>
  </si>
  <si>
    <t>1.14.</t>
  </si>
  <si>
    <t xml:space="preserve">Производство монтажных работ освещения автомобильной дороги км 131+250- км 135+450 (п. Головинка) в объеме указанном в пункте 1.14 ТЗ </t>
  </si>
  <si>
    <t>Производитель</t>
  </si>
  <si>
    <t>Марка/модель оборудования</t>
  </si>
  <si>
    <t>1.10.</t>
  </si>
  <si>
    <t>Номер Реестровой записи для оборудования (Радио/телекоммуникационное оборудование российского происхождения)</t>
  </si>
  <si>
    <t>1.17.</t>
  </si>
  <si>
    <t xml:space="preserve">Производство монтажных работ освещения автомобильной дороги км 9+000 - км 82+030- км 82+580 (п. Магри, пост ДПС) в объеме указанном в пункте 1.10 ТЗ </t>
  </si>
  <si>
    <t>Единицы измерения</t>
  </si>
  <si>
    <t xml:space="preserve">Производство монтажных работ освещения автомобильной дороги км 156+610- км 157+760 (перевал Лоо) в объеме указанном в пункте 1.17 ТЗ </t>
  </si>
  <si>
    <t>Стоимость по наименованию за единицу без НДС</t>
  </si>
  <si>
    <t>Стоимость по наименованию за единицу с НДС</t>
  </si>
  <si>
    <t>1.2.</t>
  </si>
  <si>
    <t xml:space="preserve">Производство монтажных работ освещения автомобильной дороги км 14+000 - км 16+700 (п. Солнечный, п. Чайка, п. Радужный) в объеме указанном в пункте 1.2 ТЗ </t>
  </si>
  <si>
    <t>1.9.</t>
  </si>
  <si>
    <t>Ф.И.О. Руководителя __________________________ / подпись ______________________</t>
  </si>
  <si>
    <t>Стальная опора СФГ-1000-10,0-01-ц (МСО-ФГ-10-10-01-ц ГОСТ 32947-2014)</t>
  </si>
  <si>
    <t xml:space="preserve">Производство монтажных работ освещения автомобильной дороги км 77+070- км 77+850 (сан."Шепси") в объеме указанном в пункте 1.9 ТЗ </t>
  </si>
  <si>
    <t>1.5.</t>
  </si>
  <si>
    <r>
      <rPr>
        <sz val="11"/>
        <color rgb="FF000000"/>
        <rFont val="Times New Roman"/>
        <family val="1"/>
        <charset val="204"/>
      </rPr>
      <t>-</t>
    </r>
  </si>
  <si>
    <t xml:space="preserve">Производство монтажных работ освещения автомобильной дороги км 31+000 - км 33+350 (п. Ольгинка) в объеме указанном в пункте 1.5 ТЗ </t>
  </si>
  <si>
    <t>Кронштейн 1.К1-2,5-2,0-Ф6-ц</t>
  </si>
  <si>
    <t>1.3.</t>
  </si>
  <si>
    <t>2. Запрещается вносить изменения в структуру таблиц без предварительного согласования с заказчиком RFI</t>
  </si>
  <si>
    <t>Заверяется печатью  - М.П.</t>
  </si>
  <si>
    <t xml:space="preserve">Производство монтажных работ освещения автомобильной дороги км 17+190 - км 17+800 (Мотокросс "Орленок") в объеме указанном в пункте 1.3 ТЗ </t>
  </si>
  <si>
    <r>
      <rPr>
        <sz val="11"/>
        <color rgb="FF000000"/>
        <rFont val="Times New Roman"/>
        <family val="1"/>
        <charset val="204"/>
      </rPr>
      <t>-</t>
    </r>
  </si>
  <si>
    <t>1.6.</t>
  </si>
  <si>
    <t xml:space="preserve">Производство монтажных работ освещения автомобильной дороги км 40+700 - км 43+100 (п. Тюменский) в объеме указанном в пункте 1.6 ТЗ </t>
  </si>
  <si>
    <t>1.19.</t>
  </si>
  <si>
    <t xml:space="preserve">Производство монтажных работ освещения автомобильной дороги км 170+430- км 171+430 (Мамайский перевал) в объеме указанном в пункте 1.19 ТЗ  </t>
  </si>
  <si>
    <t>Кабель АПвПуг 1*70*70</t>
  </si>
  <si>
    <t>1.13.</t>
  </si>
  <si>
    <t xml:space="preserve">Производство монтажных работ освещения автомобильной дороги км 119+000- км 120+100 (п. Каткова щель) в объеме указанном в пункте 1.13 ТЗ </t>
  </si>
  <si>
    <r>
      <rPr>
        <sz val="11"/>
        <color rgb="FF000000"/>
        <rFont val="Times New Roman"/>
        <family val="1"/>
        <charset val="204"/>
      </rPr>
      <t>-</t>
    </r>
  </si>
  <si>
    <t>м</t>
  </si>
  <si>
    <t>1.15.</t>
  </si>
  <si>
    <t xml:space="preserve">Производство монтажных работ освещения автомобильной дороги км 138+970- км 139+750 (п. Якорная Щель- север) в объеме указанном в пункте 1.15 ТЗ </t>
  </si>
  <si>
    <t>Кабель СИП-2</t>
  </si>
  <si>
    <r>
      <rPr>
        <sz val="11"/>
        <color rgb="FF000000"/>
        <rFont val="Times New Roman"/>
        <family val="1"/>
        <charset val="204"/>
      </rPr>
      <t>-</t>
    </r>
  </si>
  <si>
    <t>1.7.</t>
  </si>
  <si>
    <t xml:space="preserve">Производство монтажных работ освещения автомобильной дороги км 43+000 - км 44+000 (п. Зорька) в объеме указанном в пункте 1.7 ТЗ </t>
  </si>
  <si>
    <t>1.18.</t>
  </si>
  <si>
    <t xml:space="preserve">Производство монтажных работ освещения автомобильной дороги км 161+850- км 163+260 (сан. "Семашко") в объеме указанном в пункте 1.18 ТЗ </t>
  </si>
  <si>
    <t>1.11.</t>
  </si>
  <si>
    <t xml:space="preserve">Производство монтажных работ освещения автомобильной дороги км 102+200- км 104+000 (ост. Мамедова щель) в объеме указанном в пункте 1.11 ТЗ </t>
  </si>
  <si>
    <t>* цена в таблице 1 указана с учётом оборудования и материалов</t>
  </si>
  <si>
    <t>Итого стоимость работ</t>
  </si>
  <si>
    <t xml:space="preserve">Светильник светодиодный </t>
  </si>
  <si>
    <t>Стоимость объекта по ВОР, руб с НДС</t>
  </si>
  <si>
    <t>Коэффициент снижения</t>
  </si>
  <si>
    <t>Стоимость объекта итого, руб с НДС</t>
  </si>
  <si>
    <t>Итого стоимость работ с учетом коэффециента</t>
  </si>
  <si>
    <t>Таблица 1. Установка освещения на участках автомобильной дороги А-147 Джубга - Сочи - граница с Республикой Абхазия, Краснодарский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</si>
</sst>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[$₽-419];[Red]\-#,##0.00\ [$₽-419]"/>
    <numFmt numFmtId="165" formatCode="_-* #,##0.00\ _₽_-;\-* #,##0.00\ _₽_-;_-* \-??\ _₽_-;_-@_-"/>
    <numFmt numFmtId="166" formatCode="_-* #,##0.00_-;\-* #,##0.00_-;_-* \-??_-;_-@_-"/>
    <numFmt numFmtId="167" formatCode="0.0000000000"/>
  </numFmts>
  <fonts count="15" x14ac:knownFonts="1">
    <font>
      <sz val="11"/>
      <name val="Calibri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i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DDDDDD"/>
      </patternFill>
    </fill>
    <fill>
      <patternFill patternType="solid">
        <fgColor theme="9" tint="-0.249977111117893"/>
        <bgColor indexed="65"/>
      </patternFill>
    </fill>
  </fills>
  <borders count="5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ont="0" applyFill="0" applyBorder="0"/>
  </cellStyleXfs>
  <cellXfs count="80">
    <xf numFmtId="0" fontId="1" fillId="0" borderId="0" xfId="0" applyNumberFormat="1" applyFont="1"/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166" fontId="5" fillId="0" borderId="7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left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left" vertical="top" wrapText="1"/>
    </xf>
    <xf numFmtId="0" fontId="5" fillId="0" borderId="11" xfId="0" applyNumberFormat="1" applyFont="1" applyBorder="1" applyAlignment="1">
      <alignment vertical="center" wrapText="1"/>
    </xf>
    <xf numFmtId="0" fontId="5" fillId="0" borderId="0" xfId="0" applyNumberFormat="1" applyFont="1" applyAlignment="1">
      <alignment horizontal="center" vertical="center" wrapText="1"/>
    </xf>
    <xf numFmtId="0" fontId="9" fillId="0" borderId="10" xfId="0" applyNumberFormat="1" applyFont="1" applyBorder="1" applyAlignment="1">
      <alignment horizontal="center" vertical="center" wrapText="1"/>
    </xf>
    <xf numFmtId="0" fontId="10" fillId="0" borderId="11" xfId="0" applyNumberFormat="1" applyFont="1" applyBorder="1" applyAlignment="1">
      <alignment vertical="center" wrapText="1"/>
    </xf>
    <xf numFmtId="165" fontId="2" fillId="0" borderId="0" xfId="0" applyNumberFormat="1" applyFont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0" fontId="4" fillId="2" borderId="13" xfId="0" applyNumberFormat="1" applyFont="1" applyFill="1" applyBorder="1" applyAlignment="1">
      <alignment vertical="center" wrapText="1"/>
    </xf>
    <xf numFmtId="0" fontId="11" fillId="0" borderId="1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right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10" fillId="0" borderId="11" xfId="0" applyNumberFormat="1" applyFont="1" applyBorder="1" applyAlignment="1">
      <alignment horizontal="left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4" fillId="2" borderId="15" xfId="0" applyNumberFormat="1" applyFont="1" applyFill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Alignment="1">
      <alignment horizontal="center" vertical="center" wrapText="1"/>
    </xf>
    <xf numFmtId="0" fontId="3" fillId="4" borderId="26" xfId="0" applyNumberFormat="1" applyFont="1" applyFill="1" applyBorder="1" applyAlignment="1">
      <alignment horizontal="center" vertical="center" wrapText="1"/>
    </xf>
    <xf numFmtId="0" fontId="4" fillId="4" borderId="27" xfId="0" applyNumberFormat="1" applyFont="1" applyFill="1" applyBorder="1" applyAlignment="1">
      <alignment horizontal="center" vertical="center" wrapText="1"/>
    </xf>
    <xf numFmtId="0" fontId="4" fillId="4" borderId="28" xfId="0" applyNumberFormat="1" applyFont="1" applyFill="1" applyBorder="1" applyAlignment="1">
      <alignment horizontal="center" vertical="center" wrapText="1"/>
    </xf>
    <xf numFmtId="0" fontId="4" fillId="4" borderId="29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vertical="center" wrapText="1"/>
    </xf>
    <xf numFmtId="0" fontId="12" fillId="0" borderId="11" xfId="0" applyNumberFormat="1" applyFont="1" applyBorder="1" applyAlignment="1">
      <alignment vertical="center" wrapText="1"/>
    </xf>
    <xf numFmtId="0" fontId="13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left" vertical="center"/>
    </xf>
    <xf numFmtId="164" fontId="14" fillId="0" borderId="10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33" xfId="0" applyNumberFormat="1" applyFont="1" applyBorder="1" applyAlignment="1">
      <alignment horizontal="center" vertical="center" wrapText="1"/>
    </xf>
    <xf numFmtId="0" fontId="2" fillId="0" borderId="3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35" xfId="0" applyNumberFormat="1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 wrapText="1"/>
    </xf>
    <xf numFmtId="0" fontId="2" fillId="0" borderId="4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2" fillId="0" borderId="34" xfId="0" applyNumberFormat="1" applyFont="1" applyBorder="1" applyAlignment="1">
      <alignment horizontal="center" vertical="center" wrapText="1"/>
    </xf>
    <xf numFmtId="0" fontId="2" fillId="0" borderId="31" xfId="0" applyNumberFormat="1" applyFont="1" applyBorder="1" applyAlignment="1">
      <alignment horizontal="center" vertical="center" wrapText="1"/>
    </xf>
    <xf numFmtId="0" fontId="2" fillId="0" borderId="43" xfId="0" applyNumberFormat="1" applyFont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center" wrapText="1"/>
    </xf>
    <xf numFmtId="0" fontId="2" fillId="0" borderId="39" xfId="0" applyNumberFormat="1" applyFont="1" applyBorder="1" applyAlignment="1">
      <alignment horizontal="center" vertical="center" wrapText="1"/>
    </xf>
    <xf numFmtId="0" fontId="2" fillId="0" borderId="30" xfId="0" applyNumberFormat="1" applyFont="1" applyBorder="1" applyAlignment="1">
      <alignment horizontal="center" vertical="center" wrapText="1"/>
    </xf>
    <xf numFmtId="0" fontId="2" fillId="0" borderId="40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32" xfId="0" applyNumberFormat="1" applyFont="1" applyBorder="1" applyAlignment="1">
      <alignment horizontal="center" vertical="center" wrapText="1"/>
    </xf>
    <xf numFmtId="0" fontId="2" fillId="0" borderId="42" xfId="0" applyNumberFormat="1" applyFont="1" applyBorder="1" applyAlignment="1">
      <alignment horizontal="center" vertical="center" wrapText="1"/>
    </xf>
    <xf numFmtId="0" fontId="2" fillId="0" borderId="38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right" vertical="center" wrapText="1"/>
    </xf>
    <xf numFmtId="0" fontId="3" fillId="0" borderId="44" xfId="0" applyNumberFormat="1" applyFont="1" applyBorder="1" applyAlignment="1">
      <alignment horizontal="right" vertical="center" wrapText="1"/>
    </xf>
    <xf numFmtId="0" fontId="3" fillId="0" borderId="45" xfId="0" applyNumberFormat="1" applyFont="1" applyBorder="1" applyAlignment="1">
      <alignment horizontal="right" vertical="center" wrapText="1"/>
    </xf>
    <xf numFmtId="0" fontId="3" fillId="0" borderId="46" xfId="0" applyNumberFormat="1" applyFont="1" applyBorder="1" applyAlignment="1">
      <alignment horizontal="right" vertical="center" wrapText="1"/>
    </xf>
    <xf numFmtId="0" fontId="3" fillId="0" borderId="47" xfId="0" applyNumberFormat="1" applyFont="1" applyBorder="1" applyAlignment="1">
      <alignment horizontal="right" vertical="center" wrapText="1"/>
    </xf>
    <xf numFmtId="0" fontId="6" fillId="2" borderId="0" xfId="0" applyNumberFormat="1" applyFont="1" applyFill="1" applyAlignment="1">
      <alignment horizontal="left" vertical="center" wrapText="1"/>
    </xf>
    <xf numFmtId="0" fontId="2" fillId="0" borderId="0" xfId="0" applyNumberFormat="1" applyFont="1" applyAlignment="1">
      <alignment horizontal="left" vertical="center" wrapText="1"/>
    </xf>
    <xf numFmtId="0" fontId="7" fillId="0" borderId="0" xfId="0" applyNumberFormat="1" applyFont="1" applyAlignment="1">
      <alignment horizontal="left" vertical="center" wrapText="1"/>
    </xf>
    <xf numFmtId="0" fontId="6" fillId="2" borderId="13" xfId="0" applyNumberFormat="1" applyFont="1" applyFill="1" applyBorder="1" applyAlignment="1">
      <alignment horizontal="left" vertical="center" wrapText="1"/>
    </xf>
    <xf numFmtId="0" fontId="6" fillId="2" borderId="18" xfId="0" applyNumberFormat="1" applyFont="1" applyFill="1" applyBorder="1" applyAlignment="1">
      <alignment horizontal="left" vertical="center" wrapText="1"/>
    </xf>
    <xf numFmtId="0" fontId="6" fillId="2" borderId="19" xfId="0" applyNumberFormat="1" applyFont="1" applyFill="1" applyBorder="1" applyAlignment="1">
      <alignment horizontal="left" vertical="center" wrapText="1"/>
    </xf>
    <xf numFmtId="0" fontId="6" fillId="2" borderId="20" xfId="0" applyNumberFormat="1" applyFont="1" applyFill="1" applyBorder="1" applyAlignment="1">
      <alignment horizontal="left" vertical="center" wrapText="1"/>
    </xf>
    <xf numFmtId="0" fontId="6" fillId="2" borderId="21" xfId="0" applyNumberFormat="1" applyFont="1" applyFill="1" applyBorder="1" applyAlignment="1">
      <alignment horizontal="left" vertical="center" wrapText="1"/>
    </xf>
    <xf numFmtId="0" fontId="6" fillId="2" borderId="22" xfId="0" applyNumberFormat="1" applyFont="1" applyFill="1" applyBorder="1" applyAlignment="1">
      <alignment horizontal="left" vertical="center" wrapText="1"/>
    </xf>
    <xf numFmtId="0" fontId="6" fillId="2" borderId="23" xfId="0" applyNumberFormat="1" applyFont="1" applyFill="1" applyBorder="1" applyAlignment="1">
      <alignment horizontal="left" vertical="center" wrapText="1"/>
    </xf>
    <xf numFmtId="0" fontId="6" fillId="2" borderId="24" xfId="0" applyNumberFormat="1" applyFont="1" applyFill="1" applyBorder="1" applyAlignment="1">
      <alignment horizontal="left" vertical="center" wrapText="1"/>
    </xf>
    <xf numFmtId="167" fontId="5" fillId="3" borderId="48" xfId="0" applyNumberFormat="1" applyFont="1" applyFill="1" applyBorder="1" applyAlignment="1">
      <alignment horizontal="center" vertical="center" wrapText="1"/>
    </xf>
    <xf numFmtId="167" fontId="1" fillId="0" borderId="49" xfId="0" applyNumberFormat="1" applyFont="1" applyBorder="1" applyAlignment="1">
      <alignment horizontal="center" vertical="center" wrapText="1"/>
    </xf>
    <xf numFmtId="167" fontId="1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59"/>
  <sheetViews>
    <sheetView tabSelected="1" topLeftCell="A13" zoomScale="70" zoomScaleNormal="70" workbookViewId="0">
      <selection activeCell="J24" sqref="J24"/>
    </sheetView>
  </sheetViews>
  <sheetFormatPr defaultColWidth="9" defaultRowHeight="15" x14ac:dyDescent="0.2"/>
  <cols>
    <col min="1" max="1" width="3.85546875" style="1" customWidth="1"/>
    <col min="2" max="2" width="7.5703125" style="2" customWidth="1"/>
    <col min="3" max="3" width="35.85546875" style="1" customWidth="1"/>
    <col min="4" max="4" width="76.7109375" style="1" customWidth="1"/>
    <col min="5" max="7" width="42.5703125" style="1" customWidth="1"/>
    <col min="8" max="8" width="45.7109375" style="1" customWidth="1"/>
    <col min="9" max="9" width="31.140625" style="1" customWidth="1"/>
    <col min="10" max="10" width="30.5703125" style="1" customWidth="1"/>
    <col min="11" max="11" width="28.7109375" style="1" customWidth="1"/>
    <col min="12" max="12" width="15.42578125" style="1" customWidth="1"/>
    <col min="13" max="13" width="24.28515625" style="1" customWidth="1"/>
    <col min="14" max="14" width="24.5703125" style="1" customWidth="1"/>
    <col min="15" max="15" width="14.7109375" style="1" customWidth="1"/>
    <col min="16" max="16" width="17.42578125" style="1" customWidth="1"/>
    <col min="17" max="17" width="14.7109375" style="1" customWidth="1"/>
    <col min="18" max="18" width="9" bestFit="1" customWidth="1"/>
    <col min="19" max="16383" width="9" style="1" bestFit="1" customWidth="1"/>
    <col min="16384" max="16384" width="11.42578125" style="1" customWidth="1"/>
  </cols>
  <sheetData>
    <row r="2" spans="2:14" ht="45" x14ac:dyDescent="0.2">
      <c r="C2" s="4" t="s">
        <v>1</v>
      </c>
      <c r="D2" s="5"/>
      <c r="E2" s="6"/>
      <c r="F2" s="6"/>
      <c r="G2" s="6"/>
      <c r="H2" s="6"/>
      <c r="I2" s="6"/>
    </row>
    <row r="3" spans="2:14" x14ac:dyDescent="0.2">
      <c r="C3" s="4" t="s">
        <v>6</v>
      </c>
      <c r="D3" s="5"/>
      <c r="E3" s="6"/>
      <c r="F3" s="6"/>
      <c r="G3" s="6"/>
      <c r="H3" s="6"/>
      <c r="I3" s="6"/>
    </row>
    <row r="4" spans="2:14" ht="41.25" customHeight="1" x14ac:dyDescent="0.2">
      <c r="C4" s="4" t="s">
        <v>19</v>
      </c>
      <c r="D4" s="5"/>
      <c r="E4" s="6"/>
      <c r="F4" s="6"/>
      <c r="G4" s="6"/>
      <c r="H4" s="6"/>
      <c r="I4" s="6"/>
    </row>
    <row r="5" spans="2:14" x14ac:dyDescent="0.2">
      <c r="C5" s="4" t="s">
        <v>23</v>
      </c>
      <c r="D5" s="5"/>
      <c r="E5" s="6"/>
      <c r="F5" s="6"/>
      <c r="G5" s="6"/>
      <c r="H5" s="6"/>
      <c r="I5" s="6"/>
    </row>
    <row r="6" spans="2:14" x14ac:dyDescent="0.2">
      <c r="C6" s="30" t="s">
        <v>25</v>
      </c>
      <c r="D6" s="31"/>
      <c r="E6" s="6"/>
      <c r="F6" s="6"/>
      <c r="G6" s="6"/>
      <c r="H6" s="6"/>
      <c r="I6" s="6"/>
      <c r="L6" s="26"/>
      <c r="M6" s="26"/>
      <c r="N6" s="26"/>
    </row>
    <row r="7" spans="2:14" ht="20.25" customHeight="1" x14ac:dyDescent="0.2">
      <c r="B7" s="1"/>
      <c r="L7" s="26"/>
      <c r="M7" s="26"/>
      <c r="N7" s="26"/>
    </row>
    <row r="8" spans="2:14" ht="15" customHeight="1" x14ac:dyDescent="0.2">
      <c r="B8" s="1"/>
      <c r="C8" s="68" t="s">
        <v>14</v>
      </c>
      <c r="D8" s="68"/>
      <c r="E8" s="11"/>
      <c r="F8" s="11"/>
      <c r="G8" s="11"/>
      <c r="H8" s="11"/>
      <c r="I8" s="11"/>
      <c r="J8" s="23"/>
      <c r="K8" s="23"/>
      <c r="L8" s="26"/>
      <c r="M8" s="26"/>
      <c r="N8" s="26"/>
    </row>
    <row r="9" spans="2:14" ht="15" customHeight="1" x14ac:dyDescent="0.2">
      <c r="B9" s="1"/>
      <c r="C9" s="68" t="s">
        <v>34</v>
      </c>
      <c r="D9" s="68"/>
      <c r="E9" s="68"/>
      <c r="F9" s="68"/>
      <c r="G9" s="68"/>
      <c r="H9" s="68"/>
      <c r="I9" s="68"/>
      <c r="J9" s="11"/>
      <c r="K9" s="11"/>
      <c r="L9" s="26"/>
      <c r="M9" s="26"/>
      <c r="N9" s="26"/>
    </row>
    <row r="10" spans="2:14" ht="15" customHeight="1" x14ac:dyDescent="0.2">
      <c r="B10" s="1"/>
      <c r="C10" s="68" t="s">
        <v>64</v>
      </c>
      <c r="D10" s="68"/>
      <c r="E10" s="68"/>
      <c r="F10" s="68"/>
      <c r="G10" s="68"/>
      <c r="H10" s="68"/>
      <c r="I10" s="68"/>
      <c r="J10" s="11"/>
      <c r="K10" s="11"/>
      <c r="L10" s="26"/>
      <c r="M10" s="26"/>
      <c r="N10" s="26"/>
    </row>
    <row r="11" spans="2:14" ht="15" customHeight="1" x14ac:dyDescent="0.2">
      <c r="C11" s="68" t="s">
        <v>10</v>
      </c>
      <c r="D11" s="68"/>
      <c r="E11" s="68"/>
      <c r="F11" s="68"/>
      <c r="G11" s="68"/>
      <c r="H11" s="68"/>
      <c r="I11" s="68"/>
      <c r="J11" s="11"/>
      <c r="K11" s="11"/>
      <c r="L11" s="26"/>
      <c r="M11" s="26"/>
      <c r="N11" s="26"/>
    </row>
    <row r="12" spans="2:14" x14ac:dyDescent="0.2">
      <c r="B12" s="1"/>
    </row>
    <row r="13" spans="2:14" ht="40.5" customHeight="1" thickBot="1" x14ac:dyDescent="0.25">
      <c r="B13" s="69" t="s">
        <v>94</v>
      </c>
      <c r="C13" s="70"/>
      <c r="D13" s="71"/>
      <c r="E13" s="72"/>
      <c r="F13" s="73"/>
      <c r="G13" s="74"/>
      <c r="H13" s="75"/>
      <c r="I13" s="76"/>
    </row>
    <row r="14" spans="2:14" ht="54" customHeight="1" thickBot="1" x14ac:dyDescent="0.25">
      <c r="B14" s="33" t="s">
        <v>36</v>
      </c>
      <c r="C14" s="34" t="s">
        <v>37</v>
      </c>
      <c r="D14" s="35" t="s">
        <v>38</v>
      </c>
      <c r="E14" s="34" t="s">
        <v>39</v>
      </c>
      <c r="F14" s="34" t="s">
        <v>40</v>
      </c>
      <c r="G14" s="34" t="s">
        <v>90</v>
      </c>
      <c r="H14" s="36" t="s">
        <v>91</v>
      </c>
      <c r="I14" s="34" t="s">
        <v>92</v>
      </c>
    </row>
    <row r="15" spans="2:14" ht="30.75" customHeight="1" x14ac:dyDescent="0.2">
      <c r="B15" s="3" t="s">
        <v>2</v>
      </c>
      <c r="C15" s="42" t="s">
        <v>11</v>
      </c>
      <c r="D15" s="14" t="s">
        <v>13</v>
      </c>
      <c r="E15" s="10" t="s">
        <v>7</v>
      </c>
      <c r="F15" s="13">
        <v>1</v>
      </c>
      <c r="G15" s="29">
        <v>66698389</v>
      </c>
      <c r="H15" s="77"/>
      <c r="I15" s="29">
        <f>G15*H15</f>
        <v>0</v>
      </c>
    </row>
    <row r="16" spans="2:14" ht="30.75" customHeight="1" x14ac:dyDescent="0.2">
      <c r="B16" s="3" t="s">
        <v>53</v>
      </c>
      <c r="C16" s="43"/>
      <c r="D16" s="14" t="s">
        <v>54</v>
      </c>
      <c r="E16" s="10" t="s">
        <v>7</v>
      </c>
      <c r="F16" s="13">
        <v>1</v>
      </c>
      <c r="G16" s="29">
        <v>49317218</v>
      </c>
      <c r="H16" s="78"/>
      <c r="I16" s="29">
        <f>G16*$H15</f>
        <v>0</v>
      </c>
    </row>
    <row r="17" spans="2:9" ht="30.75" customHeight="1" x14ac:dyDescent="0.2">
      <c r="B17" s="3" t="s">
        <v>63</v>
      </c>
      <c r="C17" s="44"/>
      <c r="D17" s="14" t="s">
        <v>66</v>
      </c>
      <c r="E17" s="10" t="s">
        <v>7</v>
      </c>
      <c r="F17" s="13">
        <v>1</v>
      </c>
      <c r="G17" s="29">
        <v>12220919</v>
      </c>
      <c r="H17" s="78"/>
      <c r="I17" s="29">
        <f>G17*$H15</f>
        <v>0</v>
      </c>
    </row>
    <row r="18" spans="2:9" ht="30.75" customHeight="1" x14ac:dyDescent="0.2">
      <c r="B18" s="3" t="s">
        <v>26</v>
      </c>
      <c r="C18" s="45"/>
      <c r="D18" s="14" t="s">
        <v>28</v>
      </c>
      <c r="E18" s="10" t="s">
        <v>7</v>
      </c>
      <c r="F18" s="13">
        <v>1</v>
      </c>
      <c r="G18" s="29">
        <v>19197223</v>
      </c>
      <c r="H18" s="78"/>
      <c r="I18" s="29">
        <f>G18*H15</f>
        <v>0</v>
      </c>
    </row>
    <row r="19" spans="2:9" ht="30.75" customHeight="1" x14ac:dyDescent="0.2">
      <c r="B19" s="3" t="s">
        <v>59</v>
      </c>
      <c r="C19" s="46"/>
      <c r="D19" s="14" t="s">
        <v>61</v>
      </c>
      <c r="E19" s="10" t="s">
        <v>7</v>
      </c>
      <c r="F19" s="13">
        <v>1</v>
      </c>
      <c r="G19" s="29">
        <v>43797031</v>
      </c>
      <c r="H19" s="78"/>
      <c r="I19" s="29">
        <f>G19*H15</f>
        <v>0</v>
      </c>
    </row>
    <row r="20" spans="2:9" ht="30.75" customHeight="1" x14ac:dyDescent="0.2">
      <c r="B20" s="3" t="s">
        <v>68</v>
      </c>
      <c r="C20" s="47"/>
      <c r="D20" s="14" t="s">
        <v>69</v>
      </c>
      <c r="E20" s="10" t="s">
        <v>7</v>
      </c>
      <c r="F20" s="13">
        <v>1</v>
      </c>
      <c r="G20" s="29">
        <v>48088647</v>
      </c>
      <c r="H20" s="78"/>
      <c r="I20" s="29">
        <f>G20*H15</f>
        <v>0</v>
      </c>
    </row>
    <row r="21" spans="2:9" ht="30.75" customHeight="1" x14ac:dyDescent="0.2">
      <c r="B21" s="3" t="s">
        <v>81</v>
      </c>
      <c r="C21" s="48"/>
      <c r="D21" s="14" t="s">
        <v>82</v>
      </c>
      <c r="E21" s="10" t="s">
        <v>7</v>
      </c>
      <c r="F21" s="13">
        <v>1</v>
      </c>
      <c r="G21" s="29">
        <v>18030343</v>
      </c>
      <c r="H21" s="78"/>
      <c r="I21" s="29">
        <f>G21*H15</f>
        <v>0</v>
      </c>
    </row>
    <row r="22" spans="2:9" ht="30.75" customHeight="1" x14ac:dyDescent="0.2">
      <c r="B22" s="3" t="s">
        <v>4</v>
      </c>
      <c r="C22" s="49"/>
      <c r="D22" s="14" t="s">
        <v>15</v>
      </c>
      <c r="E22" s="10" t="s">
        <v>7</v>
      </c>
      <c r="F22" s="13">
        <v>1</v>
      </c>
      <c r="G22" s="29">
        <v>74150393</v>
      </c>
      <c r="H22" s="78"/>
      <c r="I22" s="29">
        <f>G22*H15</f>
        <v>0</v>
      </c>
    </row>
    <row r="23" spans="2:9" ht="30.75" customHeight="1" x14ac:dyDescent="0.2">
      <c r="B23" s="3" t="s">
        <v>55</v>
      </c>
      <c r="C23" s="50"/>
      <c r="D23" s="14" t="s">
        <v>58</v>
      </c>
      <c r="E23" s="10" t="s">
        <v>7</v>
      </c>
      <c r="F23" s="13">
        <v>1</v>
      </c>
      <c r="G23" s="29">
        <v>15989224</v>
      </c>
      <c r="H23" s="78"/>
      <c r="I23" s="29">
        <f>G23*H15</f>
        <v>0</v>
      </c>
    </row>
    <row r="24" spans="2:9" ht="30.75" customHeight="1" x14ac:dyDescent="0.2">
      <c r="B24" s="3" t="s">
        <v>45</v>
      </c>
      <c r="C24" s="51"/>
      <c r="D24" s="14" t="s">
        <v>48</v>
      </c>
      <c r="E24" s="10" t="s">
        <v>7</v>
      </c>
      <c r="F24" s="13">
        <v>1</v>
      </c>
      <c r="G24" s="29">
        <v>18847097</v>
      </c>
      <c r="H24" s="78"/>
      <c r="I24" s="29">
        <f>G24*H15</f>
        <v>0</v>
      </c>
    </row>
    <row r="25" spans="2:9" ht="30.75" customHeight="1" x14ac:dyDescent="0.2">
      <c r="B25" s="3" t="s">
        <v>85</v>
      </c>
      <c r="C25" s="52"/>
      <c r="D25" s="14" t="s">
        <v>86</v>
      </c>
      <c r="E25" s="10" t="s">
        <v>7</v>
      </c>
      <c r="F25" s="13">
        <v>1</v>
      </c>
      <c r="G25" s="29">
        <v>44676685</v>
      </c>
      <c r="H25" s="78"/>
      <c r="I25" s="29">
        <f>G25*H15</f>
        <v>0</v>
      </c>
    </row>
    <row r="26" spans="2:9" ht="30.75" customHeight="1" x14ac:dyDescent="0.2">
      <c r="B26" s="3" t="s">
        <v>33</v>
      </c>
      <c r="C26" s="53"/>
      <c r="D26" s="14" t="s">
        <v>35</v>
      </c>
      <c r="E26" s="10" t="s">
        <v>7</v>
      </c>
      <c r="F26" s="13">
        <v>1</v>
      </c>
      <c r="G26" s="29">
        <v>21532161</v>
      </c>
      <c r="H26" s="78"/>
      <c r="I26" s="29">
        <f>G26*H15</f>
        <v>0</v>
      </c>
    </row>
    <row r="27" spans="2:9" ht="30.75" customHeight="1" x14ac:dyDescent="0.2">
      <c r="B27" s="3" t="s">
        <v>73</v>
      </c>
      <c r="C27" s="54"/>
      <c r="D27" s="14" t="s">
        <v>74</v>
      </c>
      <c r="E27" s="10" t="s">
        <v>7</v>
      </c>
      <c r="F27" s="13">
        <v>1</v>
      </c>
      <c r="G27" s="29">
        <v>38741395</v>
      </c>
      <c r="H27" s="78"/>
      <c r="I27" s="29">
        <f>G27*H15</f>
        <v>0</v>
      </c>
    </row>
    <row r="28" spans="2:9" ht="30.75" customHeight="1" x14ac:dyDescent="0.2">
      <c r="B28" s="3" t="s">
        <v>41</v>
      </c>
      <c r="C28" s="55"/>
      <c r="D28" s="14" t="s">
        <v>42</v>
      </c>
      <c r="E28" s="10" t="s">
        <v>7</v>
      </c>
      <c r="F28" s="13">
        <v>1</v>
      </c>
      <c r="G28" s="29">
        <v>84993093</v>
      </c>
      <c r="H28" s="78"/>
      <c r="I28" s="29">
        <f>G28*H15</f>
        <v>0</v>
      </c>
    </row>
    <row r="29" spans="2:9" ht="26.25" customHeight="1" x14ac:dyDescent="0.2">
      <c r="B29" s="3" t="s">
        <v>77</v>
      </c>
      <c r="C29" s="56"/>
      <c r="D29" s="14" t="s">
        <v>78</v>
      </c>
      <c r="E29" s="10" t="s">
        <v>7</v>
      </c>
      <c r="F29" s="13">
        <v>1</v>
      </c>
      <c r="G29" s="29">
        <v>16148920</v>
      </c>
      <c r="H29" s="78"/>
      <c r="I29" s="29">
        <f>G29*H15</f>
        <v>0</v>
      </c>
    </row>
    <row r="30" spans="2:9" ht="29.65" customHeight="1" x14ac:dyDescent="0.2">
      <c r="B30" s="3" t="s">
        <v>0</v>
      </c>
      <c r="C30" s="57"/>
      <c r="D30" s="14" t="s">
        <v>3</v>
      </c>
      <c r="E30" s="10" t="s">
        <v>7</v>
      </c>
      <c r="F30" s="13">
        <v>1</v>
      </c>
      <c r="G30" s="29">
        <v>24594694</v>
      </c>
      <c r="H30" s="78"/>
      <c r="I30" s="29">
        <f>G30*H15</f>
        <v>0</v>
      </c>
    </row>
    <row r="31" spans="2:9" ht="31.9" customHeight="1" x14ac:dyDescent="0.2">
      <c r="B31" s="3" t="s">
        <v>47</v>
      </c>
      <c r="C31" s="58"/>
      <c r="D31" s="14" t="s">
        <v>50</v>
      </c>
      <c r="E31" s="10" t="s">
        <v>7</v>
      </c>
      <c r="F31" s="13">
        <v>1</v>
      </c>
      <c r="G31" s="29">
        <v>22610926</v>
      </c>
      <c r="H31" s="78"/>
      <c r="I31" s="29">
        <f>G31*H15</f>
        <v>0</v>
      </c>
    </row>
    <row r="32" spans="2:9" ht="39.6" customHeight="1" x14ac:dyDescent="0.2">
      <c r="B32" s="3" t="s">
        <v>83</v>
      </c>
      <c r="C32" s="59"/>
      <c r="D32" s="14" t="s">
        <v>84</v>
      </c>
      <c r="E32" s="10" t="s">
        <v>7</v>
      </c>
      <c r="F32" s="13">
        <v>1</v>
      </c>
      <c r="G32" s="29">
        <v>26518520</v>
      </c>
      <c r="H32" s="78"/>
      <c r="I32" s="29">
        <f>G32*H15</f>
        <v>0</v>
      </c>
    </row>
    <row r="33" spans="1:16" ht="33.950000000000003" customHeight="1" x14ac:dyDescent="0.2">
      <c r="B33" s="3" t="s">
        <v>70</v>
      </c>
      <c r="C33" s="60"/>
      <c r="D33" s="14" t="s">
        <v>71</v>
      </c>
      <c r="E33" s="10" t="s">
        <v>7</v>
      </c>
      <c r="F33" s="13">
        <v>1</v>
      </c>
      <c r="G33" s="29">
        <v>78288442</v>
      </c>
      <c r="H33" s="79"/>
      <c r="I33" s="29">
        <f>G33*H15</f>
        <v>0</v>
      </c>
    </row>
    <row r="34" spans="1:16" ht="45" customHeight="1" x14ac:dyDescent="0.2">
      <c r="B34" s="61" t="s">
        <v>88</v>
      </c>
      <c r="C34" s="62"/>
      <c r="D34" s="63"/>
      <c r="E34" s="64"/>
      <c r="F34" s="65"/>
      <c r="G34" s="29">
        <f>SUM(G15:G33)</f>
        <v>724441320</v>
      </c>
      <c r="H34" s="41" t="s">
        <v>93</v>
      </c>
      <c r="I34" s="29">
        <f>SUM(I15:I33)</f>
        <v>0</v>
      </c>
    </row>
    <row r="35" spans="1:16" ht="25.15" customHeight="1" x14ac:dyDescent="0.2">
      <c r="B35" s="40" t="s">
        <v>87</v>
      </c>
    </row>
    <row r="36" spans="1:16" x14ac:dyDescent="0.2">
      <c r="B36" s="1"/>
    </row>
    <row r="37" spans="1:16" x14ac:dyDescent="0.2">
      <c r="B37" s="1"/>
    </row>
    <row r="38" spans="1:16" ht="23.1" customHeight="1" x14ac:dyDescent="0.2">
      <c r="A38" s="66" t="s">
        <v>9</v>
      </c>
      <c r="B38" s="66"/>
      <c r="C38" s="66"/>
      <c r="D38" s="66"/>
      <c r="E38" s="66"/>
      <c r="F38" s="66"/>
      <c r="G38" s="66"/>
      <c r="H38" s="66"/>
      <c r="I38" s="66"/>
      <c r="J38" s="24"/>
      <c r="K38" s="24"/>
    </row>
    <row r="39" spans="1:16" ht="75" x14ac:dyDescent="0.2">
      <c r="B39" s="33" t="s">
        <v>36</v>
      </c>
      <c r="C39" s="34" t="s">
        <v>37</v>
      </c>
      <c r="D39" s="34" t="s">
        <v>38</v>
      </c>
      <c r="E39" s="34" t="s">
        <v>43</v>
      </c>
      <c r="F39" s="34" t="s">
        <v>44</v>
      </c>
      <c r="G39" s="34" t="s">
        <v>46</v>
      </c>
      <c r="H39" s="34" t="s">
        <v>40</v>
      </c>
      <c r="I39" s="34" t="s">
        <v>49</v>
      </c>
      <c r="J39" s="34" t="s">
        <v>51</v>
      </c>
      <c r="K39" s="34" t="s">
        <v>52</v>
      </c>
      <c r="P39" s="19"/>
    </row>
    <row r="40" spans="1:16" ht="20.25" customHeight="1" x14ac:dyDescent="0.2">
      <c r="B40" s="7">
        <v>1</v>
      </c>
      <c r="C40" s="9" t="s">
        <v>8</v>
      </c>
      <c r="D40" s="38" t="s">
        <v>57</v>
      </c>
      <c r="E40" s="17" t="s">
        <v>18</v>
      </c>
      <c r="F40" s="17" t="s">
        <v>18</v>
      </c>
      <c r="G40" s="21" t="s">
        <v>60</v>
      </c>
      <c r="H40" s="22">
        <v>1135</v>
      </c>
      <c r="I40" s="22" t="s">
        <v>21</v>
      </c>
      <c r="J40" s="22"/>
      <c r="K40" s="22"/>
      <c r="L40" s="19"/>
      <c r="M40" s="19"/>
      <c r="N40" s="19"/>
      <c r="O40" s="19"/>
      <c r="P40" s="19"/>
    </row>
    <row r="41" spans="1:16" ht="27.4" customHeight="1" x14ac:dyDescent="0.2">
      <c r="B41" s="7">
        <v>2</v>
      </c>
      <c r="C41" s="9" t="s">
        <v>8</v>
      </c>
      <c r="D41" s="38" t="s">
        <v>89</v>
      </c>
      <c r="E41" s="17" t="s">
        <v>18</v>
      </c>
      <c r="F41" s="17" t="s">
        <v>18</v>
      </c>
      <c r="G41" s="21" t="s">
        <v>20</v>
      </c>
      <c r="H41" s="22">
        <v>1174</v>
      </c>
      <c r="I41" s="22" t="s">
        <v>21</v>
      </c>
      <c r="J41" s="22"/>
      <c r="K41" s="22"/>
      <c r="L41" s="19"/>
      <c r="M41" s="19"/>
      <c r="N41" s="19"/>
      <c r="O41" s="19"/>
      <c r="P41" s="19"/>
    </row>
    <row r="42" spans="1:16" ht="15.4" customHeight="1" x14ac:dyDescent="0.2">
      <c r="B42" s="7">
        <v>3</v>
      </c>
      <c r="C42" s="9" t="s">
        <v>8</v>
      </c>
      <c r="D42" s="38" t="s">
        <v>62</v>
      </c>
      <c r="E42" s="17" t="s">
        <v>18</v>
      </c>
      <c r="F42" s="17" t="s">
        <v>18</v>
      </c>
      <c r="G42" s="21" t="s">
        <v>67</v>
      </c>
      <c r="H42" s="22">
        <v>1135</v>
      </c>
      <c r="I42" s="22" t="s">
        <v>21</v>
      </c>
      <c r="J42" s="22"/>
      <c r="K42" s="22"/>
      <c r="L42" s="19"/>
      <c r="M42" s="19"/>
      <c r="N42" s="19"/>
      <c r="O42" s="19"/>
      <c r="P42" s="19"/>
    </row>
    <row r="43" spans="1:16" x14ac:dyDescent="0.2">
      <c r="B43" s="7">
        <v>5</v>
      </c>
      <c r="C43" s="9" t="s">
        <v>8</v>
      </c>
      <c r="D43" s="15" t="s">
        <v>72</v>
      </c>
      <c r="E43" s="17" t="s">
        <v>18</v>
      </c>
      <c r="F43" s="17" t="s">
        <v>18</v>
      </c>
      <c r="G43" s="21" t="s">
        <v>75</v>
      </c>
      <c r="H43" s="22">
        <v>550</v>
      </c>
      <c r="I43" s="22" t="s">
        <v>76</v>
      </c>
      <c r="J43" s="22"/>
      <c r="K43" s="22"/>
      <c r="L43" s="19"/>
      <c r="M43" s="19"/>
      <c r="N43" s="19"/>
      <c r="O43" s="19"/>
      <c r="P43" s="19"/>
    </row>
    <row r="44" spans="1:16" x14ac:dyDescent="0.2">
      <c r="B44" s="7">
        <v>6</v>
      </c>
      <c r="C44" s="9" t="s">
        <v>8</v>
      </c>
      <c r="D44" s="15" t="s">
        <v>79</v>
      </c>
      <c r="E44" s="17" t="s">
        <v>18</v>
      </c>
      <c r="F44" s="17" t="s">
        <v>18</v>
      </c>
      <c r="G44" s="21" t="s">
        <v>80</v>
      </c>
      <c r="H44" s="22">
        <v>32011.5</v>
      </c>
      <c r="I44" s="22" t="s">
        <v>76</v>
      </c>
      <c r="J44" s="22"/>
      <c r="K44" s="22"/>
      <c r="L44" s="19"/>
      <c r="M44" s="19"/>
      <c r="N44" s="19"/>
      <c r="O44" s="19"/>
      <c r="P44" s="19"/>
    </row>
    <row r="45" spans="1:16" x14ac:dyDescent="0.2">
      <c r="B45" s="7">
        <v>7</v>
      </c>
      <c r="C45" s="9" t="s">
        <v>8</v>
      </c>
      <c r="D45" s="15" t="s">
        <v>12</v>
      </c>
      <c r="E45" s="17" t="s">
        <v>18</v>
      </c>
      <c r="F45" s="17" t="s">
        <v>18</v>
      </c>
      <c r="G45" s="21" t="s">
        <v>20</v>
      </c>
      <c r="H45" s="22">
        <v>5</v>
      </c>
      <c r="I45" s="22" t="s">
        <v>21</v>
      </c>
      <c r="J45" s="22"/>
      <c r="K45" s="22"/>
      <c r="L45" s="19"/>
      <c r="M45" s="19"/>
      <c r="N45" s="19"/>
      <c r="O45" s="19"/>
      <c r="P45" s="19"/>
    </row>
    <row r="46" spans="1:16" x14ac:dyDescent="0.2">
      <c r="B46" s="7">
        <v>8</v>
      </c>
      <c r="C46" s="9" t="s">
        <v>8</v>
      </c>
      <c r="D46" s="15" t="s">
        <v>17</v>
      </c>
      <c r="E46" s="17" t="s">
        <v>18</v>
      </c>
      <c r="F46" s="17" t="s">
        <v>18</v>
      </c>
      <c r="G46" s="21" t="s">
        <v>20</v>
      </c>
      <c r="H46" s="22">
        <v>7</v>
      </c>
      <c r="I46" s="22" t="s">
        <v>21</v>
      </c>
      <c r="J46" s="22"/>
      <c r="K46" s="22"/>
      <c r="L46" s="19"/>
      <c r="M46" s="19"/>
      <c r="N46" s="19"/>
      <c r="O46" s="19"/>
      <c r="P46" s="19"/>
    </row>
    <row r="47" spans="1:16" x14ac:dyDescent="0.2">
      <c r="B47" s="8">
        <v>9</v>
      </c>
      <c r="C47" s="12" t="s">
        <v>8</v>
      </c>
      <c r="D47" s="15" t="s">
        <v>29</v>
      </c>
      <c r="E47" s="20" t="s">
        <v>18</v>
      </c>
      <c r="F47" s="20" t="s">
        <v>18</v>
      </c>
      <c r="G47" s="25" t="s">
        <v>31</v>
      </c>
      <c r="H47" s="27">
        <v>1135</v>
      </c>
      <c r="I47" s="27" t="s">
        <v>21</v>
      </c>
      <c r="J47" s="27"/>
      <c r="K47" s="27"/>
      <c r="L47" s="19"/>
      <c r="M47" s="19"/>
      <c r="N47" s="19"/>
      <c r="O47" s="19"/>
      <c r="P47" s="19"/>
    </row>
    <row r="48" spans="1:16" x14ac:dyDescent="0.2">
      <c r="B48" s="8">
        <v>10</v>
      </c>
      <c r="C48" s="12" t="s">
        <v>8</v>
      </c>
      <c r="D48" s="18" t="s">
        <v>16</v>
      </c>
      <c r="E48" s="20" t="s">
        <v>18</v>
      </c>
      <c r="F48" s="20" t="s">
        <v>18</v>
      </c>
      <c r="G48" s="25" t="s">
        <v>22</v>
      </c>
      <c r="H48" s="27">
        <v>1</v>
      </c>
      <c r="I48" s="27" t="s">
        <v>21</v>
      </c>
      <c r="J48" s="27"/>
      <c r="K48" s="27"/>
      <c r="L48" s="19"/>
      <c r="M48" s="19"/>
      <c r="N48" s="19"/>
      <c r="O48" s="19"/>
      <c r="P48" s="19"/>
    </row>
    <row r="49" spans="2:16" x14ac:dyDescent="0.2">
      <c r="B49" s="8">
        <v>11</v>
      </c>
      <c r="C49" s="12" t="s">
        <v>8</v>
      </c>
      <c r="D49" s="18" t="s">
        <v>30</v>
      </c>
      <c r="E49" s="20" t="s">
        <v>18</v>
      </c>
      <c r="F49" s="20" t="s">
        <v>18</v>
      </c>
      <c r="G49" s="25" t="s">
        <v>32</v>
      </c>
      <c r="H49" s="27">
        <v>2</v>
      </c>
      <c r="I49" s="27" t="s">
        <v>21</v>
      </c>
      <c r="J49" s="27"/>
      <c r="K49" s="27"/>
      <c r="L49" s="19"/>
      <c r="M49" s="19"/>
      <c r="N49" s="19"/>
      <c r="O49" s="19"/>
      <c r="P49" s="19"/>
    </row>
    <row r="50" spans="2:16" x14ac:dyDescent="0.2">
      <c r="B50" s="8">
        <v>12</v>
      </c>
      <c r="C50" s="12" t="s">
        <v>8</v>
      </c>
      <c r="D50" s="28" t="s">
        <v>24</v>
      </c>
      <c r="E50" s="20" t="s">
        <v>18</v>
      </c>
      <c r="F50" s="20" t="s">
        <v>18</v>
      </c>
      <c r="G50" s="25" t="s">
        <v>27</v>
      </c>
      <c r="H50" s="27">
        <v>1</v>
      </c>
      <c r="I50" s="27" t="s">
        <v>21</v>
      </c>
      <c r="J50" s="27"/>
      <c r="K50" s="27"/>
      <c r="L50" s="19"/>
      <c r="M50" s="19"/>
      <c r="N50" s="19"/>
      <c r="O50" s="19"/>
      <c r="P50" s="19"/>
    </row>
    <row r="51" spans="2:16" x14ac:dyDescent="0.2">
      <c r="D51"/>
      <c r="E51" s="32"/>
      <c r="F51" s="32"/>
      <c r="G51" s="32"/>
      <c r="L51" s="19"/>
      <c r="M51" s="19"/>
      <c r="N51" s="19"/>
      <c r="O51" s="19"/>
      <c r="P51" s="19"/>
    </row>
    <row r="52" spans="2:16" ht="15" customHeight="1" x14ac:dyDescent="0.2">
      <c r="C52" s="67" t="s">
        <v>5</v>
      </c>
      <c r="D52" s="67"/>
      <c r="E52" s="67"/>
      <c r="F52" s="16"/>
      <c r="G52" s="16"/>
      <c r="H52" s="16"/>
      <c r="L52" s="19"/>
      <c r="M52" s="19"/>
      <c r="N52" s="19"/>
      <c r="O52" s="19"/>
      <c r="P52" s="19"/>
    </row>
    <row r="53" spans="2:16" x14ac:dyDescent="0.2">
      <c r="D53" s="37"/>
      <c r="E53" s="16"/>
      <c r="F53" s="16"/>
      <c r="G53" s="16"/>
      <c r="H53" s="16"/>
      <c r="L53" s="19"/>
      <c r="M53" s="19"/>
      <c r="N53" s="19"/>
      <c r="O53" s="19"/>
      <c r="P53" s="19"/>
    </row>
    <row r="54" spans="2:16" x14ac:dyDescent="0.2">
      <c r="D54" s="37"/>
      <c r="E54" s="16"/>
      <c r="F54" s="16"/>
      <c r="G54" s="16"/>
      <c r="H54" s="16"/>
      <c r="L54" s="19"/>
      <c r="M54" s="19"/>
      <c r="N54" s="19"/>
      <c r="O54" s="19"/>
      <c r="P54" s="19"/>
    </row>
    <row r="55" spans="2:16" x14ac:dyDescent="0.2">
      <c r="C55" s="39" t="s">
        <v>56</v>
      </c>
      <c r="D55" s="39"/>
      <c r="E55" s="39"/>
      <c r="F55" s="39"/>
      <c r="G55" s="39"/>
      <c r="H55" s="39"/>
      <c r="I55" s="39"/>
      <c r="L55" s="19"/>
      <c r="M55" s="19"/>
      <c r="N55" s="19"/>
      <c r="O55" s="19"/>
      <c r="P55" s="19"/>
    </row>
    <row r="56" spans="2:16" x14ac:dyDescent="0.2">
      <c r="C56" s="39"/>
      <c r="D56" s="39"/>
      <c r="E56" s="39"/>
      <c r="F56" s="39"/>
      <c r="G56" s="39"/>
      <c r="H56" s="39"/>
      <c r="I56" s="39"/>
      <c r="L56" s="19"/>
      <c r="M56" s="19"/>
      <c r="N56" s="19"/>
      <c r="O56" s="19"/>
      <c r="P56" s="19"/>
    </row>
    <row r="57" spans="2:16" x14ac:dyDescent="0.2">
      <c r="C57" s="39"/>
      <c r="D57" s="39" t="s">
        <v>65</v>
      </c>
      <c r="E57" s="39"/>
      <c r="F57" s="39"/>
      <c r="G57" s="39"/>
      <c r="H57" s="39"/>
      <c r="I57" s="39"/>
      <c r="L57" s="19"/>
      <c r="M57" s="19"/>
      <c r="N57" s="19"/>
      <c r="O57" s="19"/>
      <c r="P57" s="19"/>
    </row>
    <row r="58" spans="2:16" x14ac:dyDescent="0.2">
      <c r="D58"/>
      <c r="M58" s="19"/>
    </row>
    <row r="59" spans="2:16" x14ac:dyDescent="0.2">
      <c r="D59"/>
      <c r="E59"/>
      <c r="M59" s="19"/>
    </row>
  </sheetData>
  <mergeCells count="10">
    <mergeCell ref="C15:C33"/>
    <mergeCell ref="B34:F34"/>
    <mergeCell ref="A38:I38"/>
    <mergeCell ref="C52:E52"/>
    <mergeCell ref="C8:D8"/>
    <mergeCell ref="C9:I9"/>
    <mergeCell ref="C10:I10"/>
    <mergeCell ref="C11:I11"/>
    <mergeCell ref="B13:I13"/>
    <mergeCell ref="H15:H33"/>
  </mergeCells>
  <pageMargins left="0.70000004768371582" right="0.70000004768371582" top="0.75" bottom="0.75" header="0.5118110179901123" footer="0.511811017990112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 Вячеслав Евгеньевич (B2G2)</dc:creator>
  <cp:lastModifiedBy>Сидоров Алексей Валентинович</cp:lastModifiedBy>
  <dcterms:created xsi:type="dcterms:W3CDTF">2026-09-09T05:20:40Z</dcterms:created>
  <dcterms:modified xsi:type="dcterms:W3CDTF">2026-09-30T08:37:54Z</dcterms:modified>
</cp:coreProperties>
</file>