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Владимир Шубин\Desktop\ЗАКУПКИ\1) гкпз\2027\3-й этап\9) 20.41.32.112 Поставка средств для мытья автомобилей\Мониторинг рынка расходные материалы\"/>
    </mc:Choice>
  </mc:AlternateContent>
  <xr:revisionPtr revIDLastSave="0" documentId="13_ncr:1_{1E7C1F40-4B90-4EE9-A6BB-1694970CB88E}" xr6:coauthVersionLast="47" xr6:coauthVersionMax="47" xr10:uidLastSave="{00000000-0000-0000-0000-000000000000}"/>
  <bookViews>
    <workbookView xWindow="3810" yWindow="4245" windowWidth="21600" windowHeight="11235" tabRatio="500" xr2:uid="{00000000-000D-0000-FFFF-FFFF00000000}"/>
  </bookViews>
  <sheets>
    <sheet name="Приложение № 1 к ТТ" sheetId="1" r:id="rId1"/>
  </sheets>
  <definedNames>
    <definedName name="_xlnm.Print_Area" localSheetId="0">'Приложение № 1 к ТТ'!$A$1:$K$52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H7" i="1" l="1"/>
  <c r="I7" i="1"/>
  <c r="K7" i="1" s="1"/>
  <c r="H8" i="1"/>
  <c r="I8" i="1"/>
  <c r="K8" i="1" s="1"/>
  <c r="H9" i="1"/>
  <c r="I9" i="1"/>
  <c r="H10" i="1"/>
  <c r="I10" i="1"/>
  <c r="K10" i="1" s="1"/>
  <c r="H11" i="1"/>
  <c r="I11" i="1"/>
  <c r="K11" i="1" s="1"/>
  <c r="H12" i="1"/>
  <c r="I12" i="1"/>
  <c r="K12" i="1" s="1"/>
  <c r="H13" i="1"/>
  <c r="I13" i="1"/>
  <c r="K13" i="1" s="1"/>
  <c r="H14" i="1"/>
  <c r="I14" i="1"/>
  <c r="K14" i="1" s="1"/>
  <c r="H15" i="1"/>
  <c r="I15" i="1"/>
  <c r="K15" i="1" s="1"/>
  <c r="H16" i="1"/>
  <c r="I16" i="1"/>
  <c r="K16" i="1" s="1"/>
  <c r="H17" i="1"/>
  <c r="I17" i="1"/>
  <c r="K17" i="1" s="1"/>
  <c r="H18" i="1"/>
  <c r="I18" i="1"/>
  <c r="K18" i="1" s="1"/>
  <c r="H19" i="1"/>
  <c r="I19" i="1"/>
  <c r="K19" i="1" s="1"/>
  <c r="H20" i="1"/>
  <c r="I20" i="1"/>
  <c r="K20" i="1" s="1"/>
  <c r="H21" i="1"/>
  <c r="I21" i="1"/>
  <c r="K21" i="1" s="1"/>
  <c r="H22" i="1"/>
  <c r="I22" i="1"/>
  <c r="K22" i="1" s="1"/>
  <c r="H23" i="1"/>
  <c r="I23" i="1"/>
  <c r="K23" i="1" s="1"/>
  <c r="H24" i="1"/>
  <c r="I24" i="1"/>
  <c r="K24" i="1" s="1"/>
  <c r="H25" i="1"/>
  <c r="I25" i="1"/>
  <c r="K25" i="1" s="1"/>
  <c r="H26" i="1"/>
  <c r="I26" i="1"/>
  <c r="K26" i="1" s="1"/>
  <c r="H27" i="1"/>
  <c r="I27" i="1"/>
  <c r="K27" i="1" s="1"/>
  <c r="H28" i="1"/>
  <c r="I28" i="1"/>
  <c r="K28" i="1" s="1"/>
  <c r="H29" i="1"/>
  <c r="I29" i="1"/>
  <c r="K29" i="1" s="1"/>
  <c r="H30" i="1"/>
  <c r="I30" i="1"/>
  <c r="K30" i="1" s="1"/>
  <c r="H31" i="1"/>
  <c r="I31" i="1"/>
  <c r="K31" i="1" s="1"/>
  <c r="H32" i="1"/>
  <c r="I32" i="1"/>
  <c r="K32" i="1" s="1"/>
  <c r="H33" i="1"/>
  <c r="I33" i="1"/>
  <c r="K33" i="1" s="1"/>
  <c r="H34" i="1"/>
  <c r="I34" i="1"/>
  <c r="K34" i="1" s="1"/>
  <c r="H35" i="1"/>
  <c r="I35" i="1"/>
  <c r="K35" i="1" s="1"/>
  <c r="H36" i="1"/>
  <c r="I36" i="1"/>
  <c r="K36" i="1" s="1"/>
  <c r="H37" i="1"/>
  <c r="I37" i="1"/>
  <c r="K37" i="1" s="1"/>
  <c r="H38" i="1"/>
  <c r="I38" i="1"/>
  <c r="K38" i="1" s="1"/>
  <c r="H39" i="1"/>
  <c r="I39" i="1"/>
  <c r="K39" i="1" s="1"/>
  <c r="H40" i="1"/>
  <c r="I40" i="1"/>
  <c r="K40" i="1" s="1"/>
  <c r="H41" i="1"/>
  <c r="I41" i="1"/>
  <c r="K41" i="1" s="1"/>
  <c r="H42" i="1"/>
  <c r="I42" i="1"/>
  <c r="K42" i="1" s="1"/>
  <c r="H43" i="1"/>
  <c r="I43" i="1"/>
  <c r="K43" i="1" s="1"/>
  <c r="H44" i="1"/>
  <c r="I44" i="1"/>
  <c r="K44" i="1" s="1"/>
  <c r="H45" i="1"/>
  <c r="I45" i="1"/>
  <c r="K45" i="1" s="1"/>
  <c r="H46" i="1"/>
  <c r="I46" i="1"/>
  <c r="K46" i="1" s="1"/>
  <c r="H47" i="1"/>
  <c r="I47" i="1"/>
  <c r="K47" i="1" s="1"/>
  <c r="H48" i="1"/>
  <c r="I48" i="1"/>
  <c r="K48" i="1" s="1"/>
  <c r="H49" i="1"/>
  <c r="I49" i="1"/>
  <c r="K49" i="1" s="1"/>
  <c r="H50" i="1"/>
  <c r="I50" i="1"/>
  <c r="K50" i="1" s="1"/>
  <c r="H51" i="1"/>
  <c r="I51" i="1"/>
  <c r="K51" i="1" s="1"/>
  <c r="H52" i="1"/>
  <c r="I52" i="1"/>
  <c r="K52" i="1" s="1"/>
  <c r="I6" i="1"/>
  <c r="K6" i="1" s="1"/>
  <c r="H6" i="1"/>
  <c r="K9" i="1"/>
  <c r="K53" i="1" l="1"/>
</calcChain>
</file>

<file path=xl/sharedStrings.xml><?xml version="1.0" encoding="utf-8"?>
<sst xmlns="http://schemas.openxmlformats.org/spreadsheetml/2006/main" count="156" uniqueCount="103">
  <si>
    <t>Приложение №1 к Коммерческому предложению</t>
  </si>
  <si>
    <t>Информация о закупаемом товаре</t>
  </si>
  <si>
    <t>ТРЕБОВАНИИЯ ЗАКАЗЧИКА</t>
  </si>
  <si>
    <t>ПРЕДЛОЖЕНИЕ УЧАСТНИКА</t>
  </si>
  <si>
    <t>№ 
п/п</t>
  </si>
  <si>
    <t>Наименование</t>
  </si>
  <si>
    <t>Технические характеристики</t>
  </si>
  <si>
    <t>Ед. изм.</t>
  </si>
  <si>
    <t>Кол-во</t>
  </si>
  <si>
    <t>Предлагаемая цена одной единицы продукции, руб. без НДС</t>
  </si>
  <si>
    <t>Предлагаемая сумма  продукции, руб. без НДС</t>
  </si>
  <si>
    <r>
      <t xml:space="preserve">Наименование продукции, </t>
    </r>
    <r>
      <rPr>
        <b/>
        <u/>
        <sz val="10"/>
        <color rgb="FF000000"/>
        <rFont val="Times New Roman"/>
        <family val="1"/>
        <charset val="204"/>
      </rPr>
      <t>предлагаемой</t>
    </r>
    <r>
      <rPr>
        <b/>
        <sz val="10"/>
        <color rgb="FF000000"/>
        <rFont val="Times New Roman"/>
        <family val="1"/>
        <charset val="204"/>
      </rPr>
      <t xml:space="preserve"> к поставке</t>
    </r>
  </si>
  <si>
    <r>
      <t xml:space="preserve">Технические характеристики продукции, </t>
    </r>
    <r>
      <rPr>
        <b/>
        <u/>
        <sz val="10"/>
        <rFont val="Times New Roman"/>
        <family val="1"/>
        <charset val="204"/>
      </rPr>
      <t>предлагаемой</t>
    </r>
    <r>
      <rPr>
        <b/>
        <sz val="10"/>
        <rFont val="Times New Roman"/>
        <family val="1"/>
        <charset val="204"/>
      </rPr>
      <t xml:space="preserve"> к поставке</t>
    </r>
  </si>
  <si>
    <t>шт</t>
  </si>
  <si>
    <t>упак</t>
  </si>
  <si>
    <t>Активная пена «Active Foam Gel +» или эквивалент</t>
  </si>
  <si>
    <t>Объем: не менее 6 л
рН: не менее 12
Отдушка: нет
Способ нанесения: ручной, пенокомплект, пеногенератор
Тип продукта: концентрат</t>
  </si>
  <si>
    <t>Автошампунь, активная пена «Active Foam Effect» или эквивалент</t>
  </si>
  <si>
    <t>Объем: не менее 6 л
рН: не менее 11.8
Водородный показатель: Щелочной
Область применения: Экстерьер
Отдушка: нет
Способ нанесения: ручной, пенокомплект, пеногенератор
Тип продукта: концентрат
Требует смывания: да</t>
  </si>
  <si>
    <t xml:space="preserve">Полироль чернитель шин «Black rubber» или эквивалент </t>
  </si>
  <si>
    <t>Объем: не более 600 мл
рН: не менее 8
Водородный показатель: Нейтральный
Область применения: Экстерьер
Отдушка: да
Способ нанесения: ручной
Тип продукта: готов к применению
Требует смывания: нет
Эффект: матовый</t>
  </si>
  <si>
    <t>Полироль чернитель шин «Black rubber» или эквивалент</t>
  </si>
  <si>
    <t>Объем: не более 1 л
рН: не менее 8
Водородный показатель: Нейтральный
Область применения: Экстерьер
Отдушка: да
Способ нанесения: ручной
Тип продукта: концентрат
Требует смывания: нет
Эффект: матовый</t>
  </si>
  <si>
    <t>Объем: не менее 5 л 
рН: не менее 8
Водородный показатель: Нейтральный
Область применения: Экстерьер
Отдушка: да
Способ нанесения: ручной
Тип продукта: концентрат
Требует смывания: нет
Эффект: матовый
Состав: вода, силиконовые добавки, полирующий воск, эмульгаторы, ароматизатор.</t>
  </si>
  <si>
    <t>Средство для очистки колесных дисков «Disk» или эквивалент</t>
  </si>
  <si>
    <t>Объем: не более 600 мл
рН: не менее 3
Водородный показатель: Кислотный
Область применения: Экстерьер
Отдушка: нет
Способ нанесения: ручной
Тип продукта: готов к применению
Требует смывания: да</t>
  </si>
  <si>
    <t>Полироль-очиститель пластика матовый «Polyrole Matte» виноград или эквивалент</t>
  </si>
  <si>
    <t>Объем: не более 600 мл
рН: не менее 8
Водородный показатель: Нейтральный
Область применения: Интерьер
Отдушка: да
Способ нанесения: ручной
Тип продукта: готов к применению
Требует смывания: нет
Эффект: матовый</t>
  </si>
  <si>
    <t>Объем: не менее 5,9 л
рН: не менее 3
Водородный показатель: Кислотный
Область применения: Экстерьер
Отдушка: нет
Способ нанесения: ручной
Тип продукта: концентрат
Требует смывания: да</t>
  </si>
  <si>
    <t>Холодный воск «Cherry Wax» или эквивалент</t>
  </si>
  <si>
    <t>Объем: не более 1 л
рН: не менее 6
Водородный показатель: Нейтральный
Область применения: Экстерьер
Отдушка: да
Способ нанесения: ручной, пенокомплект
Тип продукта: концентрат
Требует смывания: да</t>
  </si>
  <si>
    <t>Объем: не менее 5 л
рН: не менее 6
Водородный показатель: Нейтральный
Область применения: Экстерьер
Отдушка: да
Способ нанесения: ручной, пенокомплект
Тип продукта: концентрат
Требует смывания: да</t>
  </si>
  <si>
    <t>Средство для удаления следов насекомых «Mosquitos Cleaner» или эквивалент</t>
  </si>
  <si>
    <t>Объем: не менее 5 л
рН: не менее 11
Водородный показатель: Щелочной
Область применения: Экстерьер
Отдушка: да
Способ нанесения: ручной
Тип продукта: концентрат
Требует смывания: да</t>
  </si>
  <si>
    <t>Холодный воск «Fast Wax» или эквивалент</t>
  </si>
  <si>
    <t>Очиститель натуральной кожи «Leather Cleaner» или эквивалент</t>
  </si>
  <si>
    <t>Объем: не более 600 мл
рН: не менее 8
Водородный показатель: Нейтральный
Область применения: Интерьер
Отдушка: да
Способ нанесения: ручной
Тип продукта: готов к применению
Требует смывания: да
Эффект: матовый</t>
  </si>
  <si>
    <t>Очиститель-кондиционер кожи «Leather Cleaner» или эквивалент</t>
  </si>
  <si>
    <t>Объем: не более 1 л
рН: не менее 8
Водородный показатель: Нейтральный
Область применения: Интерьер
Отдушка: да
Способ нанесения: ручной
Тип продукта: готов к применению
Требует смывания: нет
Эффект: матовый</t>
  </si>
  <si>
    <t>Очиститель салона «Universal cleaner» или эквивалент</t>
  </si>
  <si>
    <t>Объем: не менее 5,4 л
рН: не менее 11
Водородный показатель: Щелочной
Область применения: Интерьер
Отдушка: да
Способ нанесения: ручной
Тип продукта: концентрат
Требует смывания: да</t>
  </si>
  <si>
    <t>Очиститель двигателя «Motor Cleaner» или эквивалент</t>
  </si>
  <si>
    <t>Объем: не менее 5 л
рН: не менее 12
Водородный показатель: Щелочной
Область применения: Экстерьер
Отдушка: нет
Способ нанесения: ручной, пенокомплект
Тип продукта: концентрат
Требует смывания: да</t>
  </si>
  <si>
    <t>Кварцевое покрытие HW «Hydro Wet Coat» или эквивалент</t>
  </si>
  <si>
    <t>Объем: не более 500 мл
рН: не менее 4
Водородный показатель: Кислотный
Область применения: Экстерьер
Отдушка: нет
Способ нанесения: ручной
Стойкость покрытия: не менее 10 моек
Тип продукта: готов к применению
Требует смывания: да
Эффект: глянцевый</t>
  </si>
  <si>
    <t>Универсальный очиститель TX «Textile» или эквивалент</t>
  </si>
  <si>
    <t>Объем: не более 1 л
рН: не менее 8
Водородный показатель: Нейтральный
Область применения: Интерьер
Отдушка: нет
Способ нанесения: ручной
Тип продукта: концентрат
Требует смывания: да</t>
  </si>
  <si>
    <t>Очиститель дисков IR «Iron» или эквивалент</t>
  </si>
  <si>
    <t>Объем: не более 1 л
рН: не менее 6
Водородный показатель: Нейтральный
Область применения: Экстерьер
Отдушка: нет
Способ нанесения: ручной
Тип продукта: готов к применению
Требует смывания: да</t>
  </si>
  <si>
    <t xml:space="preserve">Универсальный очиститель UC «Ultra Clean» или эквивалент </t>
  </si>
  <si>
    <t>Объем: не более 500 мл
рН: не менее 8
Водородный показатель: Нейтральный
Область применения: Интерьер
Отдушка: да
Способ нанесения: ручной
Тип продукта: готов к применению
Требует смывания: нет</t>
  </si>
  <si>
    <t>Шампунь первая фаза US «Ultra Safe» или эквивалент</t>
  </si>
  <si>
    <t>рН: не менее 11.5
Водородный показатель: Щелочной
Область применения: Экстерьер
Отдушка: нет
Способ нанесения: ручной, пенокомплект, пеногенератор
Тип продукта: концентрат
Требует смывания: да</t>
  </si>
  <si>
    <t>Шампунь вторая фаза SP «Second Phase» или эквивалент</t>
  </si>
  <si>
    <t>Жидкий воск SW «Super Wax» или эквивалент</t>
  </si>
  <si>
    <t>Объем: не менее 5 л
рН: не менее 6
Водородный показатель: Кислотный
Область применения: Экстерьер
Отдушка: да
Способ нанесения: ручной, пенокомплект
Стойкость покрытия: не менее 5 моек
Тип продукта: суперконцентрат
Требует смывания: да</t>
  </si>
  <si>
    <t>Антибитум BT «Bitum» или эквивалент</t>
  </si>
  <si>
    <t>Объем: не более 1 л
Водородный показатель: растворитель
Область применения: Экстерьер
Отдушка: да
Способ нанесения: ручной
Сфера применения: Кузов
Тип продукта: готов к применению
Требует смывания: да</t>
  </si>
  <si>
    <t>Чернитель резины TR «Tire» или эквивалент</t>
  </si>
  <si>
    <t>Объем: не более 500 мл
Область применения: Экстерьер
Отдушка: да
Способ нанесения: ручной
Сфера применения: Шины
Тип продукта: готов к применению
Требует смывания: нет
Эффект: матовый</t>
  </si>
  <si>
    <t>Объем: не менее 5 л
Водородный показатель: растворитель
Область применения: Экстерьер
Отдушка: да
Способ нанесения: ручной
Сфера применения: Шины
Тип продукта: готов к применению
Требует смывания: нет
Эффект: матовый</t>
  </si>
  <si>
    <t>Очиститель резины «Soft Cleaner» Adapted Series Detail или эквивалент</t>
  </si>
  <si>
    <t>Объем: не более 500 мл
рН: не менее 12
Водородный показатель: Щелочной
Область применения: Экстерьер
Отдушка: нет
Способ нанесения: ручной
Сфера применения: Шины
Тип продукта: готов к применению
Требует смывания: да</t>
  </si>
  <si>
    <t>Очиститель кожи «Leather Clean» Adapted Series Detail или эквивалент</t>
  </si>
  <si>
    <t>Объем: не более 500 мл
рН: не менее 8</t>
  </si>
  <si>
    <t>Очиститель водных пятен KS «Ksilen» или эквивалент</t>
  </si>
  <si>
    <t>Объем: не более 500 мл
рН: не менее 3
Водородный показатель: Кислотный
Область применения: Экстерьер
Отдушка: нет
Способ нанесения: ручной
Тип продукта: готов к применению
Требует смывания: да</t>
  </si>
  <si>
    <t>Автошампунь, активная пена «Active Foam Pink» или эквивалент</t>
  </si>
  <si>
    <t>Объем: не менее 6 л
рН: не менее 12
Водородный показатель: Щелочной
Область применения: Экстерьер
Отдушка: нет
Способ нанесения: ручной, пенокомплект, пеногенератор
Тип продукта: концентрат
Требует смывания: да</t>
  </si>
  <si>
    <t>Восстановитель пластика «Restorer» или эквивалент</t>
  </si>
  <si>
    <t>Объем: не более 500 мл
Водородный показатель: Нейтральный
Область применения: Экстерьер
Отдушка: да
Способ нанесения: ручной
Тип продукта: готов к применению</t>
  </si>
  <si>
    <t>Очиститель битумных пятен «Antibitum» или эквивалент</t>
  </si>
  <si>
    <t>Объем: не более 500 мл
Область применения: Экстерьер
Отдушка: нет
Способ нанесения: ручной
Тип продукта: готов к применению
Требует смывания: да</t>
  </si>
  <si>
    <t>Спрей для быстрого ухода за всеми типами поверхностей QD «Quick Detailer» или эквивалент</t>
  </si>
  <si>
    <t>Объем: не более 500 мл
рН: не менее 7
Водородный показатель: Нейтральный
Область применения: интерьер, экстерьер
Отдушка: да
Способ нанесения: ручной
Тип продукта: готов к применению</t>
  </si>
  <si>
    <t>Полироль чернитель шин «Tire Polish» или эквивалент</t>
  </si>
  <si>
    <t>Объем: не более 1 л
рН: не менее 8
Отдушка: да
Способ нанесения: ручной
Тип продукта: концентрат
Эффект: глянцевый</t>
  </si>
  <si>
    <t>Полироль-очиститель пластика матовый «Polyrole Matte» ваниль или эквивалент</t>
  </si>
  <si>
    <t>Объем: не менее 5 л
рН: не менее 8
Водородный показатель: Нейтральный
Область применения: Интерьер
Отдушка: да
Способ нанесения: ручной
Тип продукта: концентрат
Требует смывания: нет
Эффект: матовый</t>
  </si>
  <si>
    <t>Протирочный материал</t>
  </si>
  <si>
    <t>Область применения: интерьер, экстерьер
Плотность: не менее 20 г/м2
Кол-во слоёв: не менее 2
Кол-во отрывов: не менее 900
Размер: не менее 24х35 см
Вес: не более 3 кг</t>
  </si>
  <si>
    <t>Салфетка замша Алькантара или эквивалент</t>
  </si>
  <si>
    <t>Размер, см: не менее 45х54см
Область применения: Экстерьер
Плотность: не менее 300 г/м2
Состав: не менее 100% Полиамид</t>
  </si>
  <si>
    <t xml:space="preserve">Салфетка в тубе </t>
  </si>
  <si>
    <t>Область применения: Экстерьер
Размер, см: не менее 43*32</t>
  </si>
  <si>
    <t xml:space="preserve">Губка пенополиуретан </t>
  </si>
  <si>
    <t>Плотность: не менее 30 кг/ м3
Сфера применения: Кузов</t>
  </si>
  <si>
    <t xml:space="preserve">Губка черная химостойкая </t>
  </si>
  <si>
    <t>Плотность: не менее 22 кг/м3
Сфера применения: Шины</t>
  </si>
  <si>
    <t>Набор для очистки кожи LK "Leather Kit" или эквивалент</t>
  </si>
  <si>
    <t>Комплектация:
- Крем для защиты кожи в салоне автомобиля – не более 500 мл;
- Чистящее средство для кожи в салоне автомобиля – не более 500 мл;
- Мягкая губка для нанесения крема – не более 1 шт;
- Щетка для интерьера автомобиля – не менее 1 шт; 
- Пенообразователь – не менее 1 шт;
- Набор нитриловых перчаток – не менее 1 шт.</t>
  </si>
  <si>
    <t>Микрофибровое полотенце для сушки кузова ED "Extra Dry" или эквивалент</t>
  </si>
  <si>
    <t>Размер полотенца, см: не менее 50х60
Плотность: не менее 550 г/м2.</t>
  </si>
  <si>
    <t>Набор микрофибровых полотенец MS "Microfiber Set" или эквивалент</t>
  </si>
  <si>
    <t>Плотность полотенца: не менее 360 г/м2. 
Размер полотенца, см: не менее 35х35
Состав: не менее 80% полиэстер, не более 20% полиамид.
Кол-во полотенец в упаковке, шт: не менее 9</t>
  </si>
  <si>
    <t>Варежка для деликатной мойки WM "Wash Mitt" или эквивалент</t>
  </si>
  <si>
    <t>Материал: микрофибра (не менее 30% полиамид, не более 70% полиэстер)
Цвет: чёрно-белый. 
Вес: не более 110 г</t>
  </si>
  <si>
    <t>Комплект пластиковых кистей с натуральным ворсом</t>
  </si>
  <si>
    <t>Назначение: очистка поверхностей в труднодоступных местах — часто используют в детейлинге (уходе за автомобилем).
Кол-во кистей в наборе: не менее 5</t>
  </si>
  <si>
    <t>Микрофибровая салфетка для располировки жирных составов FW "Finish Wipe" или эквивалент</t>
  </si>
  <si>
    <t>Размер полотенца: не менее 40х40 см. Плотность: не менее 600 г/м2.
Состав: не менее 80% полиэстер, не более 20% полиамид.</t>
  </si>
  <si>
    <t>Аппликатор для чернения резины Detail или эквивалент</t>
  </si>
  <si>
    <t>Химстойкий аппликатор для чернения резины Detail предназначен для нанесения консервантов на покрышки колес. Форма аппликатора гарантирует чистоту рук в процессе работы, а структура позволяет уменьшить расход состава.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</si>
</sst>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&quot; ₽&quot;"/>
    <numFmt numFmtId="165" formatCode="#,##0.00\ _₽"/>
  </numFmts>
  <fonts count="8" x14ac:knownFonts="1">
    <font>
      <sz val="11"/>
      <color rgb="FF000000"/>
      <name val="Calibri"/>
      <family val="2"/>
      <charset val="1"/>
    </font>
    <font>
      <sz val="11"/>
      <color rgb="FF000000"/>
      <name val="Calibri"/>
      <family val="2"/>
      <charset val="1"/>
    </font>
    <font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name val="Times New Roman"/>
      <family val="1"/>
      <charset val="204"/>
    </font>
    <font>
      <b/>
      <u/>
      <sz val="10"/>
      <color rgb="FF000000"/>
      <name val="Times New Roman"/>
      <family val="1"/>
      <charset val="204"/>
    </font>
    <font>
      <b/>
      <u/>
      <sz val="10"/>
      <name val="Times New Roman"/>
      <family val="1"/>
      <charset val="204"/>
    </font>
    <font>
      <sz val="1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2F2F2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FFFFFF"/>
        <bgColor rgb="FFF2F2F2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28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 applyAlignment="1" applyProtection="1">
      <alignment horizontal="right" wrapText="1"/>
    </xf>
    <xf numFmtId="0" fontId="2" fillId="0" borderId="0" xfId="0" applyFont="1" applyAlignment="1" applyProtection="1">
      <alignment wrapText="1"/>
    </xf>
    <xf numFmtId="0" fontId="3" fillId="4" borderId="1" xfId="0" applyFont="1" applyFill="1" applyBorder="1" applyAlignment="1" applyProtection="1">
      <alignment horizontal="center" vertical="center" wrapText="1"/>
    </xf>
    <xf numFmtId="0" fontId="4" fillId="4" borderId="1" xfId="0" applyFont="1" applyFill="1" applyBorder="1" applyAlignment="1" applyProtection="1">
      <alignment horizontal="center" vertical="center" wrapText="1"/>
    </xf>
    <xf numFmtId="0" fontId="2" fillId="4" borderId="1" xfId="0" applyFont="1" applyFill="1" applyBorder="1" applyAlignment="1" applyProtection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0" xfId="0" applyFont="1" applyAlignment="1" applyProtection="1">
      <alignment horizontal="left" vertical="center" wrapText="1"/>
    </xf>
    <xf numFmtId="0" fontId="2" fillId="0" borderId="0" xfId="0" applyFont="1" applyAlignment="1" applyProtection="1">
      <alignment horizontal="center" wrapText="1"/>
    </xf>
    <xf numFmtId="164" fontId="3" fillId="0" borderId="1" xfId="0" applyNumberFormat="1" applyFont="1" applyBorder="1" applyAlignment="1" applyProtection="1">
      <alignment horizontal="center" vertical="center" wrapText="1"/>
    </xf>
    <xf numFmtId="164" fontId="2" fillId="0" borderId="0" xfId="0" applyNumberFormat="1" applyFont="1" applyAlignment="1" applyProtection="1">
      <alignment horizontal="center" vertical="center" wrapText="1"/>
    </xf>
    <xf numFmtId="0" fontId="7" fillId="4" borderId="1" xfId="0" applyFont="1" applyFill="1" applyBorder="1" applyAlignment="1" applyProtection="1">
      <alignment horizontal="left" vertical="center" wrapText="1"/>
    </xf>
    <xf numFmtId="0" fontId="7" fillId="0" borderId="0" xfId="0" applyFont="1" applyAlignment="1" applyProtection="1">
      <alignment horizontal="left" vertical="center" wrapText="1"/>
    </xf>
    <xf numFmtId="0" fontId="2" fillId="0" borderId="0" xfId="0" applyFont="1" applyAlignment="1">
      <alignment horizontal="left" wrapText="1"/>
    </xf>
    <xf numFmtId="0" fontId="2" fillId="0" borderId="0" xfId="0" applyNumberFormat="1" applyFont="1" applyAlignment="1" applyProtection="1">
      <alignment horizontal="right" wrapText="1"/>
    </xf>
    <xf numFmtId="0" fontId="3" fillId="4" borderId="1" xfId="0" applyNumberFormat="1" applyFont="1" applyFill="1" applyBorder="1" applyAlignment="1" applyProtection="1">
      <alignment horizontal="center" vertical="center" wrapText="1"/>
    </xf>
    <xf numFmtId="0" fontId="2" fillId="4" borderId="1" xfId="0" applyNumberFormat="1" applyFont="1" applyFill="1" applyBorder="1" applyAlignment="1" applyProtection="1">
      <alignment horizontal="center" vertical="center" wrapText="1"/>
    </xf>
    <xf numFmtId="0" fontId="3" fillId="0" borderId="1" xfId="0" applyNumberFormat="1" applyFont="1" applyBorder="1" applyAlignment="1" applyProtection="1">
      <alignment horizontal="center" vertical="center" wrapText="1"/>
    </xf>
    <xf numFmtId="0" fontId="2" fillId="0" borderId="0" xfId="0" applyNumberFormat="1" applyFont="1" applyAlignment="1">
      <alignment wrapText="1"/>
    </xf>
    <xf numFmtId="0" fontId="2" fillId="0" borderId="0" xfId="0" applyNumberFormat="1" applyFont="1" applyAlignment="1" applyProtection="1">
      <alignment horizontal="center" vertical="center" wrapText="1"/>
    </xf>
    <xf numFmtId="165" fontId="2" fillId="0" borderId="0" xfId="0" applyNumberFormat="1" applyFont="1" applyAlignment="1" applyProtection="1">
      <alignment wrapText="1"/>
    </xf>
    <xf numFmtId="165" fontId="3" fillId="0" borderId="1" xfId="0" applyNumberFormat="1" applyFont="1" applyBorder="1" applyAlignment="1" applyProtection="1">
      <alignment horizontal="center" vertical="center" wrapText="1"/>
    </xf>
    <xf numFmtId="165" fontId="2" fillId="0" borderId="0" xfId="0" applyNumberFormat="1" applyFont="1" applyAlignment="1">
      <alignment wrapText="1"/>
    </xf>
    <xf numFmtId="0" fontId="2" fillId="0" borderId="0" xfId="0" applyFont="1" applyBorder="1" applyAlignment="1" applyProtection="1">
      <alignment horizontal="right" vertical="center" wrapText="1"/>
    </xf>
    <xf numFmtId="0" fontId="3" fillId="0" borderId="1" xfId="0" applyFont="1" applyBorder="1" applyAlignment="1" applyProtection="1">
      <alignment horizontal="center" vertical="center" wrapText="1"/>
    </xf>
    <xf numFmtId="0" fontId="3" fillId="3" borderId="1" xfId="0" applyFont="1" applyFill="1" applyBorder="1" applyAlignment="1" applyProtection="1">
      <alignment horizontal="center" vertical="center" wrapText="1"/>
    </xf>
    <xf numFmtId="0" fontId="3" fillId="2" borderId="1" xfId="0" applyFont="1" applyFill="1" applyBorder="1" applyAlignment="1" applyProtection="1">
      <alignment horizontal="center" vertical="center" wrapText="1"/>
    </xf>
  </cellXfs>
  <cellStyles count="2">
    <cellStyle name="Обычный" xfId="0" builtinId="0"/>
    <cellStyle name="Обычный 4" xfId="1" xr:uid="{00000000-0005-0000-0000-000006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2F2F2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339"/>
  <sheetViews>
    <sheetView tabSelected="1" zoomScale="40" zoomScaleNormal="40" workbookViewId="0">
      <selection activeCell="B51" sqref="B51"/>
    </sheetView>
  </sheetViews>
  <sheetFormatPr defaultColWidth="88" defaultRowHeight="12.75" x14ac:dyDescent="0.2"/>
  <cols>
    <col min="1" max="1" width="3.5703125" style="1" bestFit="1" customWidth="1"/>
    <col min="2" max="2" width="49.140625" style="1" bestFit="1" customWidth="1"/>
    <col min="3" max="3" width="63.42578125" style="14" bestFit="1" customWidth="1"/>
    <col min="4" max="4" width="7.42578125" style="1" bestFit="1" customWidth="1"/>
    <col min="5" max="5" width="6.7109375" style="1" bestFit="1" customWidth="1"/>
    <col min="6" max="6" width="46.140625" style="1" bestFit="1" customWidth="1"/>
    <col min="7" max="7" width="50.140625" style="1" bestFit="1" customWidth="1"/>
    <col min="8" max="8" width="7.42578125" style="1" bestFit="1" customWidth="1"/>
    <col min="9" max="9" width="6.7109375" style="19" bestFit="1" customWidth="1"/>
    <col min="10" max="10" width="17.42578125" style="23" bestFit="1" customWidth="1"/>
    <col min="11" max="11" width="16.7109375" style="23" bestFit="1" customWidth="1"/>
    <col min="12" max="16384" width="88" style="1"/>
  </cols>
  <sheetData>
    <row r="1" spans="1:12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</row>
    <row r="2" spans="1:12" x14ac:dyDescent="0.2">
      <c r="A2" s="2"/>
      <c r="B2" s="2"/>
      <c r="C2" s="8"/>
      <c r="D2" s="2"/>
      <c r="E2" s="2"/>
      <c r="F2" s="2"/>
      <c r="G2" s="2"/>
      <c r="H2" s="2"/>
      <c r="I2" s="15"/>
      <c r="J2" s="21"/>
      <c r="K2" s="21"/>
    </row>
    <row r="3" spans="1:12" x14ac:dyDescent="0.2">
      <c r="A3" s="25" t="s">
        <v>1</v>
      </c>
      <c r="B3" s="25"/>
      <c r="C3" s="25"/>
      <c r="D3" s="25"/>
      <c r="E3" s="25"/>
      <c r="F3" s="25"/>
      <c r="G3" s="25"/>
      <c r="H3" s="25"/>
      <c r="I3" s="25"/>
      <c r="J3" s="25"/>
      <c r="K3" s="25"/>
    </row>
    <row r="4" spans="1:12" x14ac:dyDescent="0.2">
      <c r="A4" s="27" t="s">
        <v>2</v>
      </c>
      <c r="B4" s="27"/>
      <c r="C4" s="27"/>
      <c r="D4" s="27"/>
      <c r="E4" s="27"/>
      <c r="F4" s="26" t="s">
        <v>3</v>
      </c>
      <c r="G4" s="26"/>
      <c r="H4" s="26"/>
      <c r="I4" s="26"/>
      <c r="J4" s="26"/>
      <c r="K4" s="26"/>
    </row>
    <row r="5" spans="1:12" ht="63.75" x14ac:dyDescent="0.2">
      <c r="A5" s="4" t="s">
        <v>4</v>
      </c>
      <c r="B5" s="4" t="s">
        <v>5</v>
      </c>
      <c r="C5" s="5" t="s">
        <v>6</v>
      </c>
      <c r="D5" s="4" t="s">
        <v>7</v>
      </c>
      <c r="E5" s="4" t="s">
        <v>8</v>
      </c>
      <c r="F5" s="4" t="s">
        <v>11</v>
      </c>
      <c r="G5" s="5" t="s">
        <v>12</v>
      </c>
      <c r="H5" s="4" t="s">
        <v>7</v>
      </c>
      <c r="I5" s="16" t="s">
        <v>8</v>
      </c>
      <c r="J5" s="22" t="s">
        <v>9</v>
      </c>
      <c r="K5" s="22" t="s">
        <v>10</v>
      </c>
      <c r="L5" s="3"/>
    </row>
    <row r="6" spans="1:12" ht="63.75" x14ac:dyDescent="0.2">
      <c r="A6" s="6">
        <v>1</v>
      </c>
      <c r="B6" s="7" t="s">
        <v>15</v>
      </c>
      <c r="C6" s="12" t="s">
        <v>16</v>
      </c>
      <c r="D6" s="6" t="s">
        <v>13</v>
      </c>
      <c r="E6" s="6">
        <v>30</v>
      </c>
      <c r="F6" s="4"/>
      <c r="G6" s="5"/>
      <c r="H6" s="6" t="str">
        <f>D6</f>
        <v>шт</v>
      </c>
      <c r="I6" s="17">
        <f>E6</f>
        <v>30</v>
      </c>
      <c r="J6" s="22"/>
      <c r="K6" s="22">
        <f>J6*I6</f>
        <v>0</v>
      </c>
      <c r="L6" s="3"/>
    </row>
    <row r="7" spans="1:12" ht="102" x14ac:dyDescent="0.2">
      <c r="A7" s="6">
        <v>2</v>
      </c>
      <c r="B7" s="7" t="s">
        <v>17</v>
      </c>
      <c r="C7" s="12" t="s">
        <v>18</v>
      </c>
      <c r="D7" s="6" t="s">
        <v>13</v>
      </c>
      <c r="E7" s="6">
        <v>30</v>
      </c>
      <c r="F7" s="4"/>
      <c r="G7" s="5"/>
      <c r="H7" s="6" t="str">
        <f t="shared" ref="H7:H52" si="0">D7</f>
        <v>шт</v>
      </c>
      <c r="I7" s="17">
        <f t="shared" ref="I7:I52" si="1">E7</f>
        <v>30</v>
      </c>
      <c r="J7" s="22"/>
      <c r="K7" s="22">
        <f t="shared" ref="K7:K52" si="2">J7*I7</f>
        <v>0</v>
      </c>
      <c r="L7" s="3"/>
    </row>
    <row r="8" spans="1:12" ht="114.75" x14ac:dyDescent="0.2">
      <c r="A8" s="6">
        <v>3</v>
      </c>
      <c r="B8" s="7" t="s">
        <v>19</v>
      </c>
      <c r="C8" s="12" t="s">
        <v>20</v>
      </c>
      <c r="D8" s="6" t="s">
        <v>13</v>
      </c>
      <c r="E8" s="6">
        <v>12</v>
      </c>
      <c r="F8" s="4"/>
      <c r="G8" s="5"/>
      <c r="H8" s="6" t="str">
        <f t="shared" si="0"/>
        <v>шт</v>
      </c>
      <c r="I8" s="17">
        <f t="shared" si="1"/>
        <v>12</v>
      </c>
      <c r="J8" s="22"/>
      <c r="K8" s="22">
        <f t="shared" si="2"/>
        <v>0</v>
      </c>
      <c r="L8" s="3"/>
    </row>
    <row r="9" spans="1:12" ht="114.75" x14ac:dyDescent="0.2">
      <c r="A9" s="6">
        <v>4</v>
      </c>
      <c r="B9" s="7" t="s">
        <v>21</v>
      </c>
      <c r="C9" s="12" t="s">
        <v>22</v>
      </c>
      <c r="D9" s="6" t="s">
        <v>13</v>
      </c>
      <c r="E9" s="6">
        <v>12</v>
      </c>
      <c r="F9" s="4"/>
      <c r="G9" s="5"/>
      <c r="H9" s="6" t="str">
        <f t="shared" si="0"/>
        <v>шт</v>
      </c>
      <c r="I9" s="17">
        <f t="shared" si="1"/>
        <v>12</v>
      </c>
      <c r="J9" s="22"/>
      <c r="K9" s="22">
        <f t="shared" si="2"/>
        <v>0</v>
      </c>
      <c r="L9" s="3"/>
    </row>
    <row r="10" spans="1:12" ht="140.25" x14ac:dyDescent="0.2">
      <c r="A10" s="6">
        <v>5</v>
      </c>
      <c r="B10" s="7" t="s">
        <v>21</v>
      </c>
      <c r="C10" s="12" t="s">
        <v>23</v>
      </c>
      <c r="D10" s="6" t="s">
        <v>13</v>
      </c>
      <c r="E10" s="6">
        <v>12</v>
      </c>
      <c r="F10" s="4"/>
      <c r="G10" s="5"/>
      <c r="H10" s="6" t="str">
        <f t="shared" si="0"/>
        <v>шт</v>
      </c>
      <c r="I10" s="17">
        <f t="shared" si="1"/>
        <v>12</v>
      </c>
      <c r="J10" s="22"/>
      <c r="K10" s="22">
        <f t="shared" si="2"/>
        <v>0</v>
      </c>
      <c r="L10" s="3"/>
    </row>
    <row r="11" spans="1:12" ht="102" x14ac:dyDescent="0.2">
      <c r="A11" s="6">
        <v>6</v>
      </c>
      <c r="B11" s="7" t="s">
        <v>24</v>
      </c>
      <c r="C11" s="12" t="s">
        <v>25</v>
      </c>
      <c r="D11" s="6" t="s">
        <v>13</v>
      </c>
      <c r="E11" s="6">
        <v>12</v>
      </c>
      <c r="F11" s="4"/>
      <c r="G11" s="5"/>
      <c r="H11" s="6" t="str">
        <f t="shared" si="0"/>
        <v>шт</v>
      </c>
      <c r="I11" s="17">
        <f t="shared" si="1"/>
        <v>12</v>
      </c>
      <c r="J11" s="22"/>
      <c r="K11" s="22">
        <f t="shared" si="2"/>
        <v>0</v>
      </c>
      <c r="L11" s="3"/>
    </row>
    <row r="12" spans="1:12" ht="114.75" x14ac:dyDescent="0.2">
      <c r="A12" s="6">
        <v>7</v>
      </c>
      <c r="B12" s="7" t="s">
        <v>26</v>
      </c>
      <c r="C12" s="12" t="s">
        <v>27</v>
      </c>
      <c r="D12" s="6" t="s">
        <v>13</v>
      </c>
      <c r="E12" s="6">
        <v>12</v>
      </c>
      <c r="F12" s="4"/>
      <c r="G12" s="5"/>
      <c r="H12" s="6" t="str">
        <f t="shared" si="0"/>
        <v>шт</v>
      </c>
      <c r="I12" s="17">
        <f t="shared" si="1"/>
        <v>12</v>
      </c>
      <c r="J12" s="22"/>
      <c r="K12" s="22">
        <f t="shared" si="2"/>
        <v>0</v>
      </c>
      <c r="L12" s="3"/>
    </row>
    <row r="13" spans="1:12" ht="102" x14ac:dyDescent="0.2">
      <c r="A13" s="6">
        <v>8</v>
      </c>
      <c r="B13" s="7" t="s">
        <v>24</v>
      </c>
      <c r="C13" s="12" t="s">
        <v>28</v>
      </c>
      <c r="D13" s="6" t="s">
        <v>13</v>
      </c>
      <c r="E13" s="6">
        <v>12</v>
      </c>
      <c r="F13" s="4"/>
      <c r="G13" s="5"/>
      <c r="H13" s="6" t="str">
        <f t="shared" si="0"/>
        <v>шт</v>
      </c>
      <c r="I13" s="17">
        <f t="shared" si="1"/>
        <v>12</v>
      </c>
      <c r="J13" s="22"/>
      <c r="K13" s="22">
        <f t="shared" si="2"/>
        <v>0</v>
      </c>
      <c r="L13" s="3"/>
    </row>
    <row r="14" spans="1:12" ht="102" x14ac:dyDescent="0.2">
      <c r="A14" s="6">
        <v>9</v>
      </c>
      <c r="B14" s="7" t="s">
        <v>29</v>
      </c>
      <c r="C14" s="12" t="s">
        <v>30</v>
      </c>
      <c r="D14" s="6" t="s">
        <v>13</v>
      </c>
      <c r="E14" s="6">
        <v>12</v>
      </c>
      <c r="F14" s="4"/>
      <c r="G14" s="5"/>
      <c r="H14" s="6" t="str">
        <f t="shared" si="0"/>
        <v>шт</v>
      </c>
      <c r="I14" s="17">
        <f t="shared" si="1"/>
        <v>12</v>
      </c>
      <c r="J14" s="22"/>
      <c r="K14" s="22">
        <f t="shared" si="2"/>
        <v>0</v>
      </c>
      <c r="L14" s="3"/>
    </row>
    <row r="15" spans="1:12" ht="102" x14ac:dyDescent="0.2">
      <c r="A15" s="6">
        <v>10</v>
      </c>
      <c r="B15" s="7" t="s">
        <v>29</v>
      </c>
      <c r="C15" s="12" t="s">
        <v>31</v>
      </c>
      <c r="D15" s="6" t="s">
        <v>13</v>
      </c>
      <c r="E15" s="6">
        <v>12</v>
      </c>
      <c r="F15" s="4"/>
      <c r="G15" s="5"/>
      <c r="H15" s="6" t="str">
        <f t="shared" si="0"/>
        <v>шт</v>
      </c>
      <c r="I15" s="17">
        <f t="shared" si="1"/>
        <v>12</v>
      </c>
      <c r="J15" s="22"/>
      <c r="K15" s="22">
        <f t="shared" si="2"/>
        <v>0</v>
      </c>
      <c r="L15" s="3"/>
    </row>
    <row r="16" spans="1:12" ht="102" x14ac:dyDescent="0.2">
      <c r="A16" s="6">
        <v>11</v>
      </c>
      <c r="B16" s="7" t="s">
        <v>32</v>
      </c>
      <c r="C16" s="12" t="s">
        <v>33</v>
      </c>
      <c r="D16" s="6" t="s">
        <v>13</v>
      </c>
      <c r="E16" s="6">
        <v>12</v>
      </c>
      <c r="F16" s="4"/>
      <c r="G16" s="5"/>
      <c r="H16" s="6" t="str">
        <f t="shared" si="0"/>
        <v>шт</v>
      </c>
      <c r="I16" s="17">
        <f t="shared" si="1"/>
        <v>12</v>
      </c>
      <c r="J16" s="22"/>
      <c r="K16" s="22">
        <f t="shared" si="2"/>
        <v>0</v>
      </c>
      <c r="L16" s="3"/>
    </row>
    <row r="17" spans="1:12" ht="102" x14ac:dyDescent="0.2">
      <c r="A17" s="6">
        <v>12</v>
      </c>
      <c r="B17" s="7" t="s">
        <v>34</v>
      </c>
      <c r="C17" s="12" t="s">
        <v>31</v>
      </c>
      <c r="D17" s="6" t="s">
        <v>13</v>
      </c>
      <c r="E17" s="6">
        <v>12</v>
      </c>
      <c r="F17" s="4"/>
      <c r="G17" s="5"/>
      <c r="H17" s="6" t="str">
        <f t="shared" si="0"/>
        <v>шт</v>
      </c>
      <c r="I17" s="17">
        <f t="shared" si="1"/>
        <v>12</v>
      </c>
      <c r="J17" s="22"/>
      <c r="K17" s="22">
        <f t="shared" si="2"/>
        <v>0</v>
      </c>
      <c r="L17" s="3"/>
    </row>
    <row r="18" spans="1:12" ht="114.75" x14ac:dyDescent="0.2">
      <c r="A18" s="6">
        <v>13</v>
      </c>
      <c r="B18" s="7" t="s">
        <v>35</v>
      </c>
      <c r="C18" s="12" t="s">
        <v>36</v>
      </c>
      <c r="D18" s="6" t="s">
        <v>13</v>
      </c>
      <c r="E18" s="6">
        <v>15</v>
      </c>
      <c r="F18" s="4"/>
      <c r="G18" s="5"/>
      <c r="H18" s="6" t="str">
        <f t="shared" si="0"/>
        <v>шт</v>
      </c>
      <c r="I18" s="17">
        <f t="shared" si="1"/>
        <v>15</v>
      </c>
      <c r="J18" s="22"/>
      <c r="K18" s="22">
        <f t="shared" si="2"/>
        <v>0</v>
      </c>
      <c r="L18" s="3"/>
    </row>
    <row r="19" spans="1:12" ht="114.75" x14ac:dyDescent="0.2">
      <c r="A19" s="6">
        <v>14</v>
      </c>
      <c r="B19" s="7" t="s">
        <v>37</v>
      </c>
      <c r="C19" s="12" t="s">
        <v>38</v>
      </c>
      <c r="D19" s="6" t="s">
        <v>13</v>
      </c>
      <c r="E19" s="6">
        <v>15</v>
      </c>
      <c r="F19" s="4"/>
      <c r="G19" s="5"/>
      <c r="H19" s="6" t="str">
        <f t="shared" si="0"/>
        <v>шт</v>
      </c>
      <c r="I19" s="17">
        <f t="shared" si="1"/>
        <v>15</v>
      </c>
      <c r="J19" s="22"/>
      <c r="K19" s="22">
        <f t="shared" si="2"/>
        <v>0</v>
      </c>
      <c r="L19" s="3"/>
    </row>
    <row r="20" spans="1:12" ht="102" x14ac:dyDescent="0.2">
      <c r="A20" s="6">
        <v>15</v>
      </c>
      <c r="B20" s="7" t="s">
        <v>39</v>
      </c>
      <c r="C20" s="12" t="s">
        <v>40</v>
      </c>
      <c r="D20" s="6" t="s">
        <v>13</v>
      </c>
      <c r="E20" s="6">
        <v>15</v>
      </c>
      <c r="F20" s="4"/>
      <c r="G20" s="5"/>
      <c r="H20" s="6" t="str">
        <f t="shared" si="0"/>
        <v>шт</v>
      </c>
      <c r="I20" s="17">
        <f t="shared" si="1"/>
        <v>15</v>
      </c>
      <c r="J20" s="22"/>
      <c r="K20" s="22">
        <f t="shared" si="2"/>
        <v>0</v>
      </c>
      <c r="L20" s="3"/>
    </row>
    <row r="21" spans="1:12" ht="102" x14ac:dyDescent="0.2">
      <c r="A21" s="6">
        <v>16</v>
      </c>
      <c r="B21" s="7" t="s">
        <v>41</v>
      </c>
      <c r="C21" s="12" t="s">
        <v>42</v>
      </c>
      <c r="D21" s="6" t="s">
        <v>13</v>
      </c>
      <c r="E21" s="6">
        <v>5</v>
      </c>
      <c r="F21" s="4"/>
      <c r="G21" s="5"/>
      <c r="H21" s="6" t="str">
        <f t="shared" si="0"/>
        <v>шт</v>
      </c>
      <c r="I21" s="17">
        <f t="shared" si="1"/>
        <v>5</v>
      </c>
      <c r="J21" s="22"/>
      <c r="K21" s="22">
        <f t="shared" si="2"/>
        <v>0</v>
      </c>
      <c r="L21" s="3"/>
    </row>
    <row r="22" spans="1:12" ht="127.5" x14ac:dyDescent="0.2">
      <c r="A22" s="6">
        <v>17</v>
      </c>
      <c r="B22" s="7" t="s">
        <v>43</v>
      </c>
      <c r="C22" s="12" t="s">
        <v>44</v>
      </c>
      <c r="D22" s="6" t="s">
        <v>13</v>
      </c>
      <c r="E22" s="6">
        <v>10</v>
      </c>
      <c r="F22" s="4"/>
      <c r="G22" s="5"/>
      <c r="H22" s="6" t="str">
        <f t="shared" si="0"/>
        <v>шт</v>
      </c>
      <c r="I22" s="17">
        <f t="shared" si="1"/>
        <v>10</v>
      </c>
      <c r="J22" s="22"/>
      <c r="K22" s="22">
        <f t="shared" si="2"/>
        <v>0</v>
      </c>
      <c r="L22" s="3"/>
    </row>
    <row r="23" spans="1:12" ht="102" x14ac:dyDescent="0.2">
      <c r="A23" s="6">
        <v>18</v>
      </c>
      <c r="B23" s="7" t="s">
        <v>45</v>
      </c>
      <c r="C23" s="12" t="s">
        <v>46</v>
      </c>
      <c r="D23" s="6" t="s">
        <v>13</v>
      </c>
      <c r="E23" s="6">
        <v>15</v>
      </c>
      <c r="F23" s="4"/>
      <c r="G23" s="5"/>
      <c r="H23" s="6" t="str">
        <f t="shared" si="0"/>
        <v>шт</v>
      </c>
      <c r="I23" s="17">
        <f t="shared" si="1"/>
        <v>15</v>
      </c>
      <c r="J23" s="22"/>
      <c r="K23" s="22">
        <f t="shared" si="2"/>
        <v>0</v>
      </c>
      <c r="L23" s="3"/>
    </row>
    <row r="24" spans="1:12" ht="102" x14ac:dyDescent="0.2">
      <c r="A24" s="6">
        <v>19</v>
      </c>
      <c r="B24" s="7" t="s">
        <v>47</v>
      </c>
      <c r="C24" s="12" t="s">
        <v>48</v>
      </c>
      <c r="D24" s="6" t="s">
        <v>13</v>
      </c>
      <c r="E24" s="6">
        <v>12</v>
      </c>
      <c r="F24" s="4"/>
      <c r="G24" s="5"/>
      <c r="H24" s="6" t="str">
        <f t="shared" si="0"/>
        <v>шт</v>
      </c>
      <c r="I24" s="17">
        <f t="shared" si="1"/>
        <v>12</v>
      </c>
      <c r="J24" s="22"/>
      <c r="K24" s="22">
        <f t="shared" si="2"/>
        <v>0</v>
      </c>
      <c r="L24" s="3"/>
    </row>
    <row r="25" spans="1:12" ht="102" x14ac:dyDescent="0.2">
      <c r="A25" s="6">
        <v>20</v>
      </c>
      <c r="B25" s="7" t="s">
        <v>49</v>
      </c>
      <c r="C25" s="12" t="s">
        <v>50</v>
      </c>
      <c r="D25" s="6" t="s">
        <v>13</v>
      </c>
      <c r="E25" s="6">
        <v>12</v>
      </c>
      <c r="F25" s="4"/>
      <c r="G25" s="5"/>
      <c r="H25" s="6" t="str">
        <f t="shared" si="0"/>
        <v>шт</v>
      </c>
      <c r="I25" s="17">
        <f t="shared" si="1"/>
        <v>12</v>
      </c>
      <c r="J25" s="22"/>
      <c r="K25" s="22">
        <f t="shared" si="2"/>
        <v>0</v>
      </c>
      <c r="L25" s="3"/>
    </row>
    <row r="26" spans="1:12" ht="89.25" x14ac:dyDescent="0.2">
      <c r="A26" s="6">
        <v>21</v>
      </c>
      <c r="B26" s="7" t="s">
        <v>51</v>
      </c>
      <c r="C26" s="12" t="s">
        <v>52</v>
      </c>
      <c r="D26" s="6" t="s">
        <v>13</v>
      </c>
      <c r="E26" s="6">
        <v>15</v>
      </c>
      <c r="F26" s="4"/>
      <c r="G26" s="5"/>
      <c r="H26" s="6" t="str">
        <f t="shared" si="0"/>
        <v>шт</v>
      </c>
      <c r="I26" s="17">
        <f t="shared" si="1"/>
        <v>15</v>
      </c>
      <c r="J26" s="22"/>
      <c r="K26" s="22">
        <f t="shared" si="2"/>
        <v>0</v>
      </c>
      <c r="L26" s="3"/>
    </row>
    <row r="27" spans="1:12" ht="102" x14ac:dyDescent="0.2">
      <c r="A27" s="6">
        <v>22</v>
      </c>
      <c r="B27" s="7" t="s">
        <v>53</v>
      </c>
      <c r="C27" s="12" t="s">
        <v>31</v>
      </c>
      <c r="D27" s="6" t="s">
        <v>13</v>
      </c>
      <c r="E27" s="6">
        <v>15</v>
      </c>
      <c r="F27" s="4"/>
      <c r="G27" s="5"/>
      <c r="H27" s="6" t="str">
        <f t="shared" si="0"/>
        <v>шт</v>
      </c>
      <c r="I27" s="17">
        <f t="shared" si="1"/>
        <v>15</v>
      </c>
      <c r="J27" s="22"/>
      <c r="K27" s="22">
        <f t="shared" si="2"/>
        <v>0</v>
      </c>
      <c r="L27" s="3"/>
    </row>
    <row r="28" spans="1:12" ht="114.75" x14ac:dyDescent="0.2">
      <c r="A28" s="6">
        <v>23</v>
      </c>
      <c r="B28" s="7" t="s">
        <v>54</v>
      </c>
      <c r="C28" s="12" t="s">
        <v>55</v>
      </c>
      <c r="D28" s="6" t="s">
        <v>13</v>
      </c>
      <c r="E28" s="6">
        <v>12</v>
      </c>
      <c r="F28" s="4"/>
      <c r="G28" s="5"/>
      <c r="H28" s="6" t="str">
        <f t="shared" si="0"/>
        <v>шт</v>
      </c>
      <c r="I28" s="17">
        <f t="shared" si="1"/>
        <v>12</v>
      </c>
      <c r="J28" s="22"/>
      <c r="K28" s="22">
        <f t="shared" si="2"/>
        <v>0</v>
      </c>
      <c r="L28" s="3"/>
    </row>
    <row r="29" spans="1:12" ht="102" x14ac:dyDescent="0.2">
      <c r="A29" s="6">
        <v>24</v>
      </c>
      <c r="B29" s="7" t="s">
        <v>56</v>
      </c>
      <c r="C29" s="12" t="s">
        <v>57</v>
      </c>
      <c r="D29" s="6" t="s">
        <v>13</v>
      </c>
      <c r="E29" s="6">
        <v>12</v>
      </c>
      <c r="F29" s="4"/>
      <c r="G29" s="5"/>
      <c r="H29" s="6" t="str">
        <f t="shared" si="0"/>
        <v>шт</v>
      </c>
      <c r="I29" s="17">
        <f t="shared" si="1"/>
        <v>12</v>
      </c>
      <c r="J29" s="22"/>
      <c r="K29" s="22">
        <f t="shared" si="2"/>
        <v>0</v>
      </c>
      <c r="L29" s="3"/>
    </row>
    <row r="30" spans="1:12" ht="102" x14ac:dyDescent="0.2">
      <c r="A30" s="6">
        <v>25</v>
      </c>
      <c r="B30" s="7" t="s">
        <v>58</v>
      </c>
      <c r="C30" s="12" t="s">
        <v>59</v>
      </c>
      <c r="D30" s="6" t="s">
        <v>13</v>
      </c>
      <c r="E30" s="6">
        <v>12</v>
      </c>
      <c r="F30" s="4"/>
      <c r="G30" s="5"/>
      <c r="H30" s="6" t="str">
        <f t="shared" si="0"/>
        <v>шт</v>
      </c>
      <c r="I30" s="17">
        <f t="shared" si="1"/>
        <v>12</v>
      </c>
      <c r="J30" s="22"/>
      <c r="K30" s="22">
        <f t="shared" si="2"/>
        <v>0</v>
      </c>
      <c r="L30" s="3"/>
    </row>
    <row r="31" spans="1:12" ht="114.75" x14ac:dyDescent="0.2">
      <c r="A31" s="6">
        <v>26</v>
      </c>
      <c r="B31" s="7" t="s">
        <v>58</v>
      </c>
      <c r="C31" s="12" t="s">
        <v>60</v>
      </c>
      <c r="D31" s="6" t="s">
        <v>13</v>
      </c>
      <c r="E31" s="6">
        <v>12</v>
      </c>
      <c r="F31" s="4"/>
      <c r="G31" s="5"/>
      <c r="H31" s="6" t="str">
        <f t="shared" si="0"/>
        <v>шт</v>
      </c>
      <c r="I31" s="17">
        <f t="shared" si="1"/>
        <v>12</v>
      </c>
      <c r="J31" s="22"/>
      <c r="K31" s="22">
        <f t="shared" si="2"/>
        <v>0</v>
      </c>
      <c r="L31" s="3"/>
    </row>
    <row r="32" spans="1:12" ht="114.75" x14ac:dyDescent="0.2">
      <c r="A32" s="6">
        <v>27</v>
      </c>
      <c r="B32" s="7" t="s">
        <v>61</v>
      </c>
      <c r="C32" s="12" t="s">
        <v>62</v>
      </c>
      <c r="D32" s="6" t="s">
        <v>13</v>
      </c>
      <c r="E32" s="6">
        <v>12</v>
      </c>
      <c r="F32" s="4"/>
      <c r="G32" s="5"/>
      <c r="H32" s="6" t="str">
        <f t="shared" si="0"/>
        <v>шт</v>
      </c>
      <c r="I32" s="17">
        <f t="shared" si="1"/>
        <v>12</v>
      </c>
      <c r="J32" s="22"/>
      <c r="K32" s="22">
        <f t="shared" si="2"/>
        <v>0</v>
      </c>
      <c r="L32" s="3"/>
    </row>
    <row r="33" spans="1:12" ht="25.5" x14ac:dyDescent="0.2">
      <c r="A33" s="6">
        <v>28</v>
      </c>
      <c r="B33" s="7" t="s">
        <v>63</v>
      </c>
      <c r="C33" s="12" t="s">
        <v>64</v>
      </c>
      <c r="D33" s="6" t="s">
        <v>13</v>
      </c>
      <c r="E33" s="6">
        <v>12</v>
      </c>
      <c r="F33" s="4"/>
      <c r="G33" s="5"/>
      <c r="H33" s="6" t="str">
        <f t="shared" si="0"/>
        <v>шт</v>
      </c>
      <c r="I33" s="17">
        <f t="shared" si="1"/>
        <v>12</v>
      </c>
      <c r="J33" s="22"/>
      <c r="K33" s="22">
        <f t="shared" si="2"/>
        <v>0</v>
      </c>
      <c r="L33" s="3"/>
    </row>
    <row r="34" spans="1:12" ht="102" x14ac:dyDescent="0.2">
      <c r="A34" s="6">
        <v>29</v>
      </c>
      <c r="B34" s="7" t="s">
        <v>65</v>
      </c>
      <c r="C34" s="12" t="s">
        <v>66</v>
      </c>
      <c r="D34" s="6" t="s">
        <v>13</v>
      </c>
      <c r="E34" s="6">
        <v>12</v>
      </c>
      <c r="F34" s="4"/>
      <c r="G34" s="5"/>
      <c r="H34" s="6" t="str">
        <f t="shared" si="0"/>
        <v>шт</v>
      </c>
      <c r="I34" s="17">
        <f t="shared" si="1"/>
        <v>12</v>
      </c>
      <c r="J34" s="22"/>
      <c r="K34" s="22">
        <f t="shared" si="2"/>
        <v>0</v>
      </c>
      <c r="L34" s="3"/>
    </row>
    <row r="35" spans="1:12" ht="102" x14ac:dyDescent="0.2">
      <c r="A35" s="6">
        <v>30</v>
      </c>
      <c r="B35" s="7" t="s">
        <v>67</v>
      </c>
      <c r="C35" s="12" t="s">
        <v>68</v>
      </c>
      <c r="D35" s="6" t="s">
        <v>13</v>
      </c>
      <c r="E35" s="6">
        <v>12</v>
      </c>
      <c r="F35" s="4"/>
      <c r="G35" s="5"/>
      <c r="H35" s="6" t="str">
        <f t="shared" si="0"/>
        <v>шт</v>
      </c>
      <c r="I35" s="17">
        <f t="shared" si="1"/>
        <v>12</v>
      </c>
      <c r="J35" s="22"/>
      <c r="K35" s="22">
        <f t="shared" si="2"/>
        <v>0</v>
      </c>
      <c r="L35" s="3"/>
    </row>
    <row r="36" spans="1:12" ht="76.5" x14ac:dyDescent="0.2">
      <c r="A36" s="6">
        <v>31</v>
      </c>
      <c r="B36" s="7" t="s">
        <v>69</v>
      </c>
      <c r="C36" s="12" t="s">
        <v>70</v>
      </c>
      <c r="D36" s="6" t="s">
        <v>13</v>
      </c>
      <c r="E36" s="6">
        <v>12</v>
      </c>
      <c r="F36" s="4"/>
      <c r="G36" s="5"/>
      <c r="H36" s="6" t="str">
        <f t="shared" si="0"/>
        <v>шт</v>
      </c>
      <c r="I36" s="17">
        <f t="shared" si="1"/>
        <v>12</v>
      </c>
      <c r="J36" s="22"/>
      <c r="K36" s="22">
        <f t="shared" si="2"/>
        <v>0</v>
      </c>
      <c r="L36" s="3"/>
    </row>
    <row r="37" spans="1:12" ht="76.5" x14ac:dyDescent="0.2">
      <c r="A37" s="6">
        <v>32</v>
      </c>
      <c r="B37" s="7" t="s">
        <v>71</v>
      </c>
      <c r="C37" s="12" t="s">
        <v>72</v>
      </c>
      <c r="D37" s="6" t="s">
        <v>13</v>
      </c>
      <c r="E37" s="6">
        <v>12</v>
      </c>
      <c r="F37" s="4"/>
      <c r="G37" s="5"/>
      <c r="H37" s="6" t="str">
        <f t="shared" si="0"/>
        <v>шт</v>
      </c>
      <c r="I37" s="17">
        <f t="shared" si="1"/>
        <v>12</v>
      </c>
      <c r="J37" s="22"/>
      <c r="K37" s="22">
        <f t="shared" si="2"/>
        <v>0</v>
      </c>
      <c r="L37" s="3"/>
    </row>
    <row r="38" spans="1:12" ht="89.25" x14ac:dyDescent="0.2">
      <c r="A38" s="6">
        <v>33</v>
      </c>
      <c r="B38" s="7" t="s">
        <v>73</v>
      </c>
      <c r="C38" s="12" t="s">
        <v>74</v>
      </c>
      <c r="D38" s="6" t="s">
        <v>13</v>
      </c>
      <c r="E38" s="6">
        <v>12</v>
      </c>
      <c r="F38" s="4"/>
      <c r="G38" s="5"/>
      <c r="H38" s="6" t="str">
        <f t="shared" si="0"/>
        <v>шт</v>
      </c>
      <c r="I38" s="17">
        <f t="shared" si="1"/>
        <v>12</v>
      </c>
      <c r="J38" s="22"/>
      <c r="K38" s="22">
        <f t="shared" si="2"/>
        <v>0</v>
      </c>
      <c r="L38" s="3"/>
    </row>
    <row r="39" spans="1:12" ht="76.5" x14ac:dyDescent="0.2">
      <c r="A39" s="6">
        <v>34</v>
      </c>
      <c r="B39" s="7" t="s">
        <v>75</v>
      </c>
      <c r="C39" s="12" t="s">
        <v>76</v>
      </c>
      <c r="D39" s="6" t="s">
        <v>13</v>
      </c>
      <c r="E39" s="6">
        <v>12</v>
      </c>
      <c r="F39" s="4"/>
      <c r="G39" s="5"/>
      <c r="H39" s="6" t="str">
        <f t="shared" si="0"/>
        <v>шт</v>
      </c>
      <c r="I39" s="17">
        <f t="shared" si="1"/>
        <v>12</v>
      </c>
      <c r="J39" s="22"/>
      <c r="K39" s="22">
        <f t="shared" si="2"/>
        <v>0</v>
      </c>
      <c r="L39" s="3"/>
    </row>
    <row r="40" spans="1:12" ht="114.75" x14ac:dyDescent="0.2">
      <c r="A40" s="6">
        <v>35</v>
      </c>
      <c r="B40" s="7" t="s">
        <v>77</v>
      </c>
      <c r="C40" s="12" t="s">
        <v>78</v>
      </c>
      <c r="D40" s="6" t="s">
        <v>13</v>
      </c>
      <c r="E40" s="6">
        <v>12</v>
      </c>
      <c r="F40" s="4"/>
      <c r="G40" s="5"/>
      <c r="H40" s="6" t="str">
        <f t="shared" si="0"/>
        <v>шт</v>
      </c>
      <c r="I40" s="17">
        <f t="shared" si="1"/>
        <v>12</v>
      </c>
      <c r="J40" s="22"/>
      <c r="K40" s="22">
        <f t="shared" si="2"/>
        <v>0</v>
      </c>
      <c r="L40" s="3"/>
    </row>
    <row r="41" spans="1:12" ht="76.5" x14ac:dyDescent="0.2">
      <c r="A41" s="6">
        <v>36</v>
      </c>
      <c r="B41" s="7" t="s">
        <v>79</v>
      </c>
      <c r="C41" s="12" t="s">
        <v>80</v>
      </c>
      <c r="D41" s="6" t="s">
        <v>13</v>
      </c>
      <c r="E41" s="6">
        <v>30</v>
      </c>
      <c r="F41" s="4"/>
      <c r="G41" s="5"/>
      <c r="H41" s="6" t="str">
        <f t="shared" si="0"/>
        <v>шт</v>
      </c>
      <c r="I41" s="17">
        <f t="shared" si="1"/>
        <v>30</v>
      </c>
      <c r="J41" s="22"/>
      <c r="K41" s="22">
        <f t="shared" si="2"/>
        <v>0</v>
      </c>
      <c r="L41" s="3"/>
    </row>
    <row r="42" spans="1:12" ht="51" x14ac:dyDescent="0.2">
      <c r="A42" s="6">
        <v>37</v>
      </c>
      <c r="B42" s="7" t="s">
        <v>81</v>
      </c>
      <c r="C42" s="12" t="s">
        <v>82</v>
      </c>
      <c r="D42" s="6" t="s">
        <v>13</v>
      </c>
      <c r="E42" s="6">
        <v>30</v>
      </c>
      <c r="F42" s="4"/>
      <c r="G42" s="5"/>
      <c r="H42" s="6" t="str">
        <f t="shared" si="0"/>
        <v>шт</v>
      </c>
      <c r="I42" s="17">
        <f t="shared" si="1"/>
        <v>30</v>
      </c>
      <c r="J42" s="22"/>
      <c r="K42" s="22">
        <f t="shared" si="2"/>
        <v>0</v>
      </c>
      <c r="L42" s="3"/>
    </row>
    <row r="43" spans="1:12" ht="25.5" x14ac:dyDescent="0.2">
      <c r="A43" s="6">
        <v>38</v>
      </c>
      <c r="B43" s="7" t="s">
        <v>83</v>
      </c>
      <c r="C43" s="12" t="s">
        <v>84</v>
      </c>
      <c r="D43" s="6" t="s">
        <v>13</v>
      </c>
      <c r="E43" s="6">
        <v>30</v>
      </c>
      <c r="F43" s="4"/>
      <c r="G43" s="5"/>
      <c r="H43" s="6" t="str">
        <f t="shared" si="0"/>
        <v>шт</v>
      </c>
      <c r="I43" s="17">
        <f t="shared" si="1"/>
        <v>30</v>
      </c>
      <c r="J43" s="22"/>
      <c r="K43" s="22">
        <f t="shared" si="2"/>
        <v>0</v>
      </c>
      <c r="L43" s="3"/>
    </row>
    <row r="44" spans="1:12" ht="25.5" x14ac:dyDescent="0.2">
      <c r="A44" s="6">
        <v>39</v>
      </c>
      <c r="B44" s="7" t="s">
        <v>85</v>
      </c>
      <c r="C44" s="12" t="s">
        <v>86</v>
      </c>
      <c r="D44" s="6" t="s">
        <v>13</v>
      </c>
      <c r="E44" s="6">
        <v>100</v>
      </c>
      <c r="F44" s="4"/>
      <c r="G44" s="5"/>
      <c r="H44" s="6" t="str">
        <f t="shared" si="0"/>
        <v>шт</v>
      </c>
      <c r="I44" s="17">
        <f t="shared" si="1"/>
        <v>100</v>
      </c>
      <c r="J44" s="22"/>
      <c r="K44" s="22">
        <f t="shared" si="2"/>
        <v>0</v>
      </c>
      <c r="L44" s="3"/>
    </row>
    <row r="45" spans="1:12" ht="25.5" x14ac:dyDescent="0.2">
      <c r="A45" s="6">
        <v>40</v>
      </c>
      <c r="B45" s="7" t="s">
        <v>87</v>
      </c>
      <c r="C45" s="12" t="s">
        <v>88</v>
      </c>
      <c r="D45" s="6" t="s">
        <v>13</v>
      </c>
      <c r="E45" s="6">
        <v>150</v>
      </c>
      <c r="F45" s="4"/>
      <c r="G45" s="5"/>
      <c r="H45" s="6" t="str">
        <f t="shared" si="0"/>
        <v>шт</v>
      </c>
      <c r="I45" s="17">
        <f t="shared" si="1"/>
        <v>150</v>
      </c>
      <c r="J45" s="22"/>
      <c r="K45" s="22">
        <f t="shared" si="2"/>
        <v>0</v>
      </c>
      <c r="L45" s="3"/>
    </row>
    <row r="46" spans="1:12" ht="89.25" x14ac:dyDescent="0.2">
      <c r="A46" s="6">
        <v>41</v>
      </c>
      <c r="B46" s="7" t="s">
        <v>89</v>
      </c>
      <c r="C46" s="12" t="s">
        <v>90</v>
      </c>
      <c r="D46" s="6" t="s">
        <v>14</v>
      </c>
      <c r="E46" s="6">
        <v>5</v>
      </c>
      <c r="F46" s="4"/>
      <c r="G46" s="5"/>
      <c r="H46" s="6" t="str">
        <f t="shared" si="0"/>
        <v>упак</v>
      </c>
      <c r="I46" s="17">
        <f t="shared" si="1"/>
        <v>5</v>
      </c>
      <c r="J46" s="22"/>
      <c r="K46" s="22">
        <f t="shared" si="2"/>
        <v>0</v>
      </c>
      <c r="L46" s="3"/>
    </row>
    <row r="47" spans="1:12" ht="25.5" x14ac:dyDescent="0.2">
      <c r="A47" s="6">
        <v>42</v>
      </c>
      <c r="B47" s="7" t="s">
        <v>91</v>
      </c>
      <c r="C47" s="12" t="s">
        <v>92</v>
      </c>
      <c r="D47" s="6" t="s">
        <v>13</v>
      </c>
      <c r="E47" s="6">
        <v>40</v>
      </c>
      <c r="F47" s="4"/>
      <c r="G47" s="5"/>
      <c r="H47" s="6" t="str">
        <f t="shared" si="0"/>
        <v>шт</v>
      </c>
      <c r="I47" s="17">
        <f t="shared" si="1"/>
        <v>40</v>
      </c>
      <c r="J47" s="22"/>
      <c r="K47" s="22">
        <f t="shared" si="2"/>
        <v>0</v>
      </c>
      <c r="L47" s="3"/>
    </row>
    <row r="48" spans="1:12" ht="51" x14ac:dyDescent="0.2">
      <c r="A48" s="6">
        <v>43</v>
      </c>
      <c r="B48" s="7" t="s">
        <v>93</v>
      </c>
      <c r="C48" s="12" t="s">
        <v>94</v>
      </c>
      <c r="D48" s="6" t="s">
        <v>14</v>
      </c>
      <c r="E48" s="6">
        <v>5</v>
      </c>
      <c r="F48" s="4"/>
      <c r="G48" s="5"/>
      <c r="H48" s="6" t="str">
        <f t="shared" si="0"/>
        <v>упак</v>
      </c>
      <c r="I48" s="17">
        <f t="shared" si="1"/>
        <v>5</v>
      </c>
      <c r="J48" s="22"/>
      <c r="K48" s="22">
        <f t="shared" si="2"/>
        <v>0</v>
      </c>
      <c r="L48" s="3"/>
    </row>
    <row r="49" spans="1:26" ht="38.25" x14ac:dyDescent="0.2">
      <c r="A49" s="6">
        <v>44</v>
      </c>
      <c r="B49" s="7" t="s">
        <v>95</v>
      </c>
      <c r="C49" s="12" t="s">
        <v>96</v>
      </c>
      <c r="D49" s="6" t="s">
        <v>13</v>
      </c>
      <c r="E49" s="6">
        <v>20</v>
      </c>
      <c r="F49" s="4"/>
      <c r="G49" s="5"/>
      <c r="H49" s="6" t="str">
        <f t="shared" si="0"/>
        <v>шт</v>
      </c>
      <c r="I49" s="17">
        <f t="shared" si="1"/>
        <v>20</v>
      </c>
      <c r="J49" s="22"/>
      <c r="K49" s="22">
        <f t="shared" si="2"/>
        <v>0</v>
      </c>
      <c r="L49" s="3"/>
    </row>
    <row r="50" spans="1:26" ht="38.25" x14ac:dyDescent="0.2">
      <c r="A50" s="6">
        <v>45</v>
      </c>
      <c r="B50" s="7" t="s">
        <v>97</v>
      </c>
      <c r="C50" s="12" t="s">
        <v>98</v>
      </c>
      <c r="D50" s="6" t="s">
        <v>14</v>
      </c>
      <c r="E50" s="6">
        <v>12</v>
      </c>
      <c r="F50" s="4"/>
      <c r="G50" s="5"/>
      <c r="H50" s="6" t="str">
        <f t="shared" si="0"/>
        <v>упак</v>
      </c>
      <c r="I50" s="17">
        <f t="shared" si="1"/>
        <v>12</v>
      </c>
      <c r="J50" s="22"/>
      <c r="K50" s="22">
        <f t="shared" si="2"/>
        <v>0</v>
      </c>
      <c r="L50" s="3"/>
    </row>
    <row r="51" spans="1:26" ht="25.5" x14ac:dyDescent="0.2">
      <c r="A51" s="6">
        <v>46</v>
      </c>
      <c r="B51" s="7" t="s">
        <v>99</v>
      </c>
      <c r="C51" s="12" t="s">
        <v>100</v>
      </c>
      <c r="D51" s="6" t="s">
        <v>13</v>
      </c>
      <c r="E51" s="6">
        <v>50</v>
      </c>
      <c r="F51" s="4"/>
      <c r="G51" s="5"/>
      <c r="H51" s="6" t="str">
        <f t="shared" si="0"/>
        <v>шт</v>
      </c>
      <c r="I51" s="17">
        <f t="shared" si="1"/>
        <v>50</v>
      </c>
      <c r="J51" s="22"/>
      <c r="K51" s="22">
        <f t="shared" si="2"/>
        <v>0</v>
      </c>
      <c r="L51" s="3"/>
    </row>
    <row r="52" spans="1:26" ht="51" x14ac:dyDescent="0.2">
      <c r="A52" s="6">
        <v>47</v>
      </c>
      <c r="B52" s="7" t="s">
        <v>101</v>
      </c>
      <c r="C52" s="12" t="s">
        <v>102</v>
      </c>
      <c r="D52" s="6" t="s">
        <v>13</v>
      </c>
      <c r="E52" s="6">
        <v>12</v>
      </c>
      <c r="F52" s="4"/>
      <c r="G52" s="5"/>
      <c r="H52" s="6" t="str">
        <f t="shared" si="0"/>
        <v>шт</v>
      </c>
      <c r="I52" s="17">
        <f t="shared" si="1"/>
        <v>12</v>
      </c>
      <c r="J52" s="22"/>
      <c r="K52" s="22">
        <f t="shared" si="2"/>
        <v>0</v>
      </c>
      <c r="L52" s="3"/>
    </row>
    <row r="53" spans="1:26" x14ac:dyDescent="0.2">
      <c r="A53" s="3"/>
      <c r="B53" s="8"/>
      <c r="C53" s="13"/>
      <c r="D53" s="9"/>
      <c r="E53" s="3"/>
      <c r="F53" s="10"/>
      <c r="G53" s="10"/>
      <c r="H53" s="10"/>
      <c r="I53" s="18"/>
      <c r="J53" s="22"/>
      <c r="K53" s="22">
        <f>SUM(K6:K52)</f>
        <v>0</v>
      </c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x14ac:dyDescent="0.2">
      <c r="A54" s="3"/>
      <c r="B54" s="8"/>
      <c r="C54" s="13"/>
      <c r="D54" s="9"/>
      <c r="E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x14ac:dyDescent="0.2">
      <c r="A55" s="3"/>
      <c r="B55" s="8"/>
      <c r="C55" s="13"/>
      <c r="D55" s="9"/>
      <c r="E55" s="3"/>
      <c r="F55" s="11"/>
      <c r="G55" s="11"/>
      <c r="H55" s="11"/>
      <c r="I55" s="20"/>
      <c r="J55" s="21"/>
      <c r="K55" s="21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x14ac:dyDescent="0.2">
      <c r="A56" s="3"/>
      <c r="B56" s="8"/>
      <c r="C56" s="13"/>
      <c r="D56" s="9"/>
      <c r="E56" s="3"/>
      <c r="F56" s="11"/>
      <c r="G56" s="11"/>
      <c r="H56" s="11"/>
      <c r="I56" s="20"/>
      <c r="J56" s="21"/>
      <c r="K56" s="21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x14ac:dyDescent="0.2">
      <c r="A57" s="3"/>
      <c r="B57" s="8"/>
      <c r="C57" s="13"/>
      <c r="D57" s="9"/>
      <c r="E57" s="3"/>
      <c r="F57" s="11"/>
      <c r="G57" s="11"/>
      <c r="H57" s="11"/>
      <c r="I57" s="20"/>
      <c r="J57" s="21"/>
      <c r="K57" s="21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x14ac:dyDescent="0.2">
      <c r="A58" s="3"/>
      <c r="B58" s="8"/>
      <c r="C58" s="13"/>
      <c r="D58" s="9"/>
      <c r="E58" s="3"/>
      <c r="F58" s="11"/>
      <c r="G58" s="11"/>
      <c r="H58" s="11"/>
      <c r="I58" s="20"/>
      <c r="J58" s="21"/>
      <c r="K58" s="21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x14ac:dyDescent="0.2">
      <c r="A59" s="3"/>
      <c r="B59" s="8"/>
      <c r="C59" s="13"/>
      <c r="D59" s="9"/>
      <c r="E59" s="3"/>
      <c r="F59" s="11"/>
      <c r="G59" s="11"/>
      <c r="H59" s="11"/>
      <c r="I59" s="20"/>
      <c r="J59" s="21"/>
      <c r="K59" s="21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x14ac:dyDescent="0.2">
      <c r="A60" s="3"/>
      <c r="B60" s="8"/>
      <c r="C60" s="13"/>
      <c r="D60" s="9"/>
      <c r="E60" s="3"/>
      <c r="F60" s="11"/>
      <c r="G60" s="11"/>
      <c r="H60" s="11"/>
      <c r="I60" s="20"/>
      <c r="J60" s="21"/>
      <c r="K60" s="21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x14ac:dyDescent="0.2">
      <c r="A61" s="3"/>
      <c r="B61" s="8"/>
      <c r="C61" s="13"/>
      <c r="D61" s="9"/>
      <c r="E61" s="3"/>
      <c r="F61" s="11"/>
      <c r="G61" s="11"/>
      <c r="H61" s="11"/>
      <c r="I61" s="20"/>
      <c r="J61" s="21"/>
      <c r="K61" s="21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x14ac:dyDescent="0.2">
      <c r="A62" s="3"/>
      <c r="B62" s="8"/>
      <c r="C62" s="13"/>
      <c r="D62" s="9"/>
      <c r="E62" s="3"/>
      <c r="F62" s="11"/>
      <c r="G62" s="11"/>
      <c r="H62" s="11"/>
      <c r="I62" s="20"/>
      <c r="J62" s="21"/>
      <c r="K62" s="21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x14ac:dyDescent="0.2">
      <c r="A63" s="3"/>
      <c r="B63" s="8"/>
      <c r="C63" s="13"/>
      <c r="D63" s="9"/>
      <c r="E63" s="3"/>
      <c r="F63" s="11"/>
      <c r="G63" s="11"/>
      <c r="H63" s="11"/>
      <c r="I63" s="20"/>
      <c r="J63" s="21"/>
      <c r="K63" s="21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x14ac:dyDescent="0.2">
      <c r="A64" s="3"/>
      <c r="B64" s="8"/>
      <c r="C64" s="13"/>
      <c r="D64" s="9"/>
      <c r="E64" s="3"/>
      <c r="F64" s="11"/>
      <c r="G64" s="11"/>
      <c r="H64" s="11"/>
      <c r="I64" s="20"/>
      <c r="J64" s="21"/>
      <c r="K64" s="21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x14ac:dyDescent="0.2">
      <c r="A65" s="3"/>
      <c r="B65" s="8"/>
      <c r="C65" s="13"/>
      <c r="D65" s="9"/>
      <c r="E65" s="3"/>
      <c r="F65" s="11"/>
      <c r="G65" s="11"/>
      <c r="H65" s="11"/>
      <c r="I65" s="20"/>
      <c r="J65" s="21"/>
      <c r="K65" s="21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x14ac:dyDescent="0.2">
      <c r="A66" s="3"/>
      <c r="B66" s="8"/>
      <c r="C66" s="13"/>
      <c r="D66" s="9"/>
      <c r="E66" s="3"/>
      <c r="F66" s="11"/>
      <c r="G66" s="11"/>
      <c r="H66" s="11"/>
      <c r="I66" s="20"/>
      <c r="J66" s="21"/>
      <c r="K66" s="21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x14ac:dyDescent="0.2">
      <c r="A67" s="3"/>
      <c r="B67" s="8"/>
      <c r="C67" s="13"/>
      <c r="D67" s="9"/>
      <c r="E67" s="3"/>
      <c r="F67" s="11"/>
      <c r="G67" s="11"/>
      <c r="H67" s="11"/>
      <c r="I67" s="20"/>
      <c r="J67" s="21"/>
      <c r="K67" s="21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x14ac:dyDescent="0.2">
      <c r="A68" s="3"/>
      <c r="B68" s="8"/>
      <c r="C68" s="13"/>
      <c r="D68" s="9"/>
      <c r="E68" s="3"/>
      <c r="F68" s="11"/>
      <c r="G68" s="11"/>
      <c r="H68" s="11"/>
      <c r="I68" s="20"/>
      <c r="J68" s="21"/>
      <c r="K68" s="21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x14ac:dyDescent="0.2">
      <c r="A69" s="3"/>
      <c r="B69" s="8"/>
      <c r="C69" s="13"/>
      <c r="D69" s="9"/>
      <c r="E69" s="3"/>
      <c r="F69" s="11"/>
      <c r="G69" s="11"/>
      <c r="H69" s="11"/>
      <c r="I69" s="20"/>
      <c r="J69" s="21"/>
      <c r="K69" s="21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x14ac:dyDescent="0.2">
      <c r="A70" s="3"/>
      <c r="B70" s="8"/>
      <c r="C70" s="13"/>
      <c r="D70" s="9"/>
      <c r="E70" s="3"/>
      <c r="F70" s="11"/>
      <c r="G70" s="11"/>
      <c r="H70" s="11"/>
      <c r="I70" s="20"/>
      <c r="J70" s="21"/>
      <c r="K70" s="21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x14ac:dyDescent="0.2">
      <c r="A71" s="3"/>
      <c r="B71" s="8"/>
      <c r="C71" s="13"/>
      <c r="D71" s="9"/>
      <c r="E71" s="3"/>
      <c r="F71" s="11"/>
      <c r="G71" s="11"/>
      <c r="H71" s="11"/>
      <c r="I71" s="20"/>
      <c r="J71" s="21"/>
      <c r="K71" s="21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x14ac:dyDescent="0.2">
      <c r="A72" s="3"/>
      <c r="B72" s="8"/>
      <c r="C72" s="13"/>
      <c r="D72" s="9"/>
      <c r="E72" s="3"/>
      <c r="F72" s="11"/>
      <c r="G72" s="11"/>
      <c r="H72" s="11"/>
      <c r="I72" s="20"/>
      <c r="J72" s="21"/>
      <c r="K72" s="21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x14ac:dyDescent="0.2">
      <c r="A73" s="3"/>
      <c r="B73" s="8"/>
      <c r="C73" s="13"/>
      <c r="D73" s="9"/>
      <c r="E73" s="3"/>
      <c r="F73" s="11"/>
      <c r="G73" s="11"/>
      <c r="H73" s="11"/>
      <c r="I73" s="20"/>
      <c r="J73" s="21"/>
      <c r="K73" s="21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x14ac:dyDescent="0.2">
      <c r="A74" s="3"/>
      <c r="B74" s="8"/>
      <c r="C74" s="13"/>
      <c r="D74" s="9"/>
      <c r="E74" s="3"/>
      <c r="F74" s="11"/>
      <c r="G74" s="11"/>
      <c r="H74" s="11"/>
      <c r="I74" s="20"/>
      <c r="J74" s="21"/>
      <c r="K74" s="21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x14ac:dyDescent="0.2">
      <c r="A75" s="3"/>
      <c r="B75" s="8"/>
      <c r="C75" s="13"/>
      <c r="D75" s="9"/>
      <c r="E75" s="3"/>
      <c r="F75" s="11"/>
      <c r="G75" s="11"/>
      <c r="H75" s="11"/>
      <c r="I75" s="20"/>
      <c r="J75" s="21"/>
      <c r="K75" s="21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x14ac:dyDescent="0.2">
      <c r="A76" s="3"/>
      <c r="B76" s="8"/>
      <c r="C76" s="13"/>
      <c r="D76" s="9"/>
      <c r="E76" s="3"/>
      <c r="F76" s="11"/>
      <c r="G76" s="11"/>
      <c r="H76" s="11"/>
      <c r="I76" s="20"/>
      <c r="J76" s="21"/>
      <c r="K76" s="21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x14ac:dyDescent="0.2">
      <c r="A77" s="3"/>
      <c r="B77" s="8"/>
      <c r="C77" s="13"/>
      <c r="D77" s="9"/>
      <c r="E77" s="3"/>
      <c r="F77" s="11"/>
      <c r="G77" s="11"/>
      <c r="H77" s="11"/>
      <c r="I77" s="20"/>
      <c r="J77" s="21"/>
      <c r="K77" s="21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x14ac:dyDescent="0.2">
      <c r="A78" s="3"/>
      <c r="B78" s="8"/>
      <c r="C78" s="13"/>
      <c r="D78" s="9"/>
      <c r="E78" s="3"/>
      <c r="F78" s="11"/>
      <c r="G78" s="11"/>
      <c r="H78" s="11"/>
      <c r="I78" s="20"/>
      <c r="J78" s="21"/>
      <c r="K78" s="21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x14ac:dyDescent="0.2">
      <c r="A79" s="3"/>
      <c r="B79" s="8"/>
      <c r="C79" s="13"/>
      <c r="D79" s="9"/>
      <c r="E79" s="3"/>
      <c r="F79" s="11"/>
      <c r="G79" s="11"/>
      <c r="H79" s="11"/>
      <c r="I79" s="20"/>
      <c r="J79" s="21"/>
      <c r="K79" s="21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x14ac:dyDescent="0.2">
      <c r="A80" s="3"/>
      <c r="B80" s="8"/>
      <c r="C80" s="13"/>
      <c r="D80" s="9"/>
      <c r="E80" s="3"/>
      <c r="F80" s="11"/>
      <c r="G80" s="11"/>
      <c r="H80" s="11"/>
      <c r="I80" s="20"/>
      <c r="J80" s="21"/>
      <c r="K80" s="21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x14ac:dyDescent="0.2">
      <c r="A81" s="3"/>
      <c r="B81" s="8"/>
      <c r="C81" s="13"/>
      <c r="D81" s="9"/>
      <c r="E81" s="3"/>
      <c r="F81" s="11"/>
      <c r="G81" s="11"/>
      <c r="H81" s="11"/>
      <c r="I81" s="20"/>
      <c r="J81" s="21"/>
      <c r="K81" s="21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x14ac:dyDescent="0.2">
      <c r="A82" s="3"/>
      <c r="B82" s="8"/>
      <c r="C82" s="13"/>
      <c r="D82" s="9"/>
      <c r="E82" s="3"/>
      <c r="F82" s="11"/>
      <c r="G82" s="11"/>
      <c r="H82" s="11"/>
      <c r="I82" s="20"/>
      <c r="J82" s="21"/>
      <c r="K82" s="21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x14ac:dyDescent="0.2">
      <c r="A83" s="3"/>
      <c r="B83" s="8"/>
      <c r="C83" s="13"/>
      <c r="D83" s="9"/>
      <c r="E83" s="3"/>
      <c r="F83" s="11"/>
      <c r="G83" s="11"/>
      <c r="H83" s="11"/>
      <c r="I83" s="20"/>
      <c r="J83" s="21"/>
      <c r="K83" s="21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x14ac:dyDescent="0.2">
      <c r="A84" s="3"/>
      <c r="B84" s="8"/>
      <c r="C84" s="13"/>
      <c r="D84" s="9"/>
      <c r="E84" s="3"/>
      <c r="F84" s="11"/>
      <c r="G84" s="11"/>
      <c r="H84" s="11"/>
      <c r="I84" s="20"/>
      <c r="J84" s="21"/>
      <c r="K84" s="21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x14ac:dyDescent="0.2">
      <c r="A85" s="3"/>
      <c r="B85" s="8"/>
      <c r="C85" s="13"/>
      <c r="D85" s="9"/>
      <c r="E85" s="3"/>
      <c r="F85" s="11"/>
      <c r="G85" s="11"/>
      <c r="H85" s="11"/>
      <c r="I85" s="20"/>
      <c r="J85" s="21"/>
      <c r="K85" s="21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x14ac:dyDescent="0.2">
      <c r="A86" s="3"/>
      <c r="B86" s="8"/>
      <c r="C86" s="13"/>
      <c r="D86" s="9"/>
      <c r="E86" s="3"/>
      <c r="F86" s="11"/>
      <c r="G86" s="11"/>
      <c r="H86" s="11"/>
      <c r="I86" s="20"/>
      <c r="J86" s="21"/>
      <c r="K86" s="21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x14ac:dyDescent="0.2">
      <c r="A87" s="3"/>
      <c r="B87" s="8"/>
      <c r="C87" s="13"/>
      <c r="D87" s="9"/>
      <c r="E87" s="3"/>
      <c r="F87" s="11"/>
      <c r="G87" s="11"/>
      <c r="H87" s="11"/>
      <c r="I87" s="20"/>
      <c r="J87" s="21"/>
      <c r="K87" s="21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316" spans="1:26" x14ac:dyDescent="0.2">
      <c r="A316" s="3"/>
      <c r="B316" s="8"/>
      <c r="C316" s="13"/>
      <c r="D316" s="9"/>
      <c r="E316" s="3"/>
      <c r="F316" s="11"/>
      <c r="G316" s="11"/>
      <c r="H316" s="11"/>
      <c r="I316" s="20"/>
      <c r="J316" s="21"/>
      <c r="K316" s="21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x14ac:dyDescent="0.2">
      <c r="A317" s="3"/>
      <c r="B317" s="8"/>
      <c r="C317" s="13"/>
      <c r="D317" s="9"/>
      <c r="E317" s="3"/>
      <c r="F317" s="11"/>
      <c r="G317" s="11"/>
      <c r="H317" s="11"/>
      <c r="I317" s="20"/>
      <c r="J317" s="21"/>
      <c r="K317" s="21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20" spans="1:26" x14ac:dyDescent="0.2">
      <c r="A320" s="3"/>
      <c r="B320" s="8"/>
      <c r="C320" s="13"/>
      <c r="D320" s="9"/>
      <c r="E320" s="3"/>
      <c r="F320" s="11"/>
      <c r="G320" s="11"/>
      <c r="H320" s="11"/>
      <c r="I320" s="20"/>
      <c r="J320" s="21"/>
      <c r="K320" s="21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7" spans="1:26" x14ac:dyDescent="0.2">
      <c r="A327" s="3"/>
      <c r="B327" s="8"/>
      <c r="C327" s="13"/>
      <c r="D327" s="9"/>
      <c r="E327" s="3"/>
      <c r="F327" s="11"/>
      <c r="G327" s="11"/>
      <c r="H327" s="11"/>
      <c r="I327" s="20"/>
      <c r="J327" s="21"/>
      <c r="K327" s="21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9" spans="1:26" x14ac:dyDescent="0.2">
      <c r="A329" s="3"/>
      <c r="B329" s="8"/>
      <c r="C329" s="13"/>
      <c r="D329" s="9"/>
      <c r="E329" s="3"/>
      <c r="F329" s="11"/>
      <c r="G329" s="11"/>
      <c r="H329" s="11"/>
      <c r="I329" s="20"/>
      <c r="J329" s="21"/>
      <c r="K329" s="21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1" spans="1:26" x14ac:dyDescent="0.2">
      <c r="A331" s="3"/>
      <c r="B331" s="8"/>
      <c r="C331" s="13"/>
      <c r="D331" s="9"/>
      <c r="E331" s="3"/>
      <c r="F331" s="11"/>
      <c r="G331" s="11"/>
      <c r="H331" s="11"/>
      <c r="I331" s="20"/>
      <c r="J331" s="21"/>
      <c r="K331" s="21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9" spans="1:26" x14ac:dyDescent="0.2">
      <c r="A339" s="3"/>
      <c r="B339" s="8"/>
      <c r="C339" s="13"/>
      <c r="D339" s="9"/>
      <c r="E339" s="3"/>
      <c r="F339" s="11"/>
      <c r="G339" s="11"/>
      <c r="H339" s="11"/>
      <c r="I339" s="20"/>
      <c r="J339" s="21"/>
      <c r="K339" s="21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</sheetData>
  <mergeCells count="4">
    <mergeCell ref="A1:K1"/>
    <mergeCell ref="A3:K3"/>
    <mergeCell ref="F4:K4"/>
    <mergeCell ref="A4:E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114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№ 1 к ТТ</vt:lpstr>
      <vt:lpstr>'Приложение № 1 к ТТ'!Область_печати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Владимир Шубин</dc:creator>
  <dc:description/>
  <cp:lastModifiedBy>Владимир Шубин</cp:lastModifiedBy>
  <cp:revision>11</cp:revision>
  <dcterms:created xsi:type="dcterms:W3CDTF">2006-09-16T00:00:00Z</dcterms:created>
  <dcterms:modified xsi:type="dcterms:W3CDTF">2026-10-05T04:19:17Z</dcterms:modified>
  <dc:language>ru-RU</dc:language>
</cp:coreProperties>
</file>