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dello\Desktop\Закупочная документация\ЗП-26-00000001101303\"/>
    </mc:Choice>
  </mc:AlternateContent>
  <bookViews>
    <workbookView xWindow="-2220" yWindow="-225" windowWidth="11745" windowHeight="12210"/>
  </bookViews>
  <sheets>
    <sheet name="Лист1" sheetId="2" r:id="rId1"/>
  </sheets>
  <definedNames>
    <definedName name="_xlnm._FilterDatabase" localSheetId="0" hidden="1">Лист1!$A$5:$N$286</definedName>
  </definedNames>
  <calcPr calcId="162913" refMode="R1C1"/>
</workbook>
</file>

<file path=xl/calcChain.xml><?xml version="1.0" encoding="utf-8"?>
<calcChain xmlns="http://schemas.openxmlformats.org/spreadsheetml/2006/main">
  <c r="L280" i="2" l="1"/>
  <c r="M279" i="2"/>
  <c r="M7" i="2" l="1"/>
  <c r="M162" i="2" l="1"/>
  <c r="M8" i="2" l="1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2" i="2"/>
  <c r="K32" i="2" s="1"/>
  <c r="J33" i="2"/>
  <c r="K33" i="2" s="1"/>
  <c r="J34" i="2"/>
  <c r="K34" i="2" s="1"/>
  <c r="J35" i="2"/>
  <c r="K35" i="2" s="1"/>
  <c r="J36" i="2"/>
  <c r="K36" i="2" s="1"/>
  <c r="J37" i="2"/>
  <c r="K37" i="2" s="1"/>
  <c r="J38" i="2"/>
  <c r="K38" i="2" s="1"/>
  <c r="J39" i="2"/>
  <c r="K39" i="2" s="1"/>
  <c r="J40" i="2"/>
  <c r="K40" i="2" s="1"/>
  <c r="J41" i="2"/>
  <c r="K41" i="2" s="1"/>
  <c r="J42" i="2"/>
  <c r="K42" i="2" s="1"/>
  <c r="J43" i="2"/>
  <c r="K43" i="2" s="1"/>
  <c r="J44" i="2"/>
  <c r="K44" i="2" s="1"/>
  <c r="J45" i="2"/>
  <c r="K45" i="2" s="1"/>
  <c r="J46" i="2"/>
  <c r="K46" i="2" s="1"/>
  <c r="J47" i="2"/>
  <c r="K47" i="2" s="1"/>
  <c r="J48" i="2"/>
  <c r="K48" i="2" s="1"/>
  <c r="J49" i="2"/>
  <c r="K49" i="2" s="1"/>
  <c r="J50" i="2"/>
  <c r="K50" i="2" s="1"/>
  <c r="J51" i="2"/>
  <c r="K51" i="2" s="1"/>
  <c r="J52" i="2"/>
  <c r="K52" i="2" s="1"/>
  <c r="J53" i="2"/>
  <c r="K53" i="2" s="1"/>
  <c r="J54" i="2"/>
  <c r="K54" i="2" s="1"/>
  <c r="J55" i="2"/>
  <c r="K55" i="2" s="1"/>
  <c r="J56" i="2"/>
  <c r="K56" i="2" s="1"/>
  <c r="J57" i="2"/>
  <c r="K57" i="2" s="1"/>
  <c r="J58" i="2"/>
  <c r="K58" i="2" s="1"/>
  <c r="J59" i="2"/>
  <c r="K59" i="2" s="1"/>
  <c r="J60" i="2"/>
  <c r="K60" i="2" s="1"/>
  <c r="J61" i="2"/>
  <c r="K61" i="2" s="1"/>
  <c r="J62" i="2"/>
  <c r="K62" i="2" s="1"/>
  <c r="J63" i="2"/>
  <c r="K63" i="2" s="1"/>
  <c r="J64" i="2"/>
  <c r="K64" i="2" s="1"/>
  <c r="J65" i="2"/>
  <c r="K65" i="2" s="1"/>
  <c r="J66" i="2"/>
  <c r="K66" i="2" s="1"/>
  <c r="J67" i="2"/>
  <c r="K67" i="2" s="1"/>
  <c r="J68" i="2"/>
  <c r="K68" i="2" s="1"/>
  <c r="J69" i="2"/>
  <c r="K69" i="2" s="1"/>
  <c r="J70" i="2"/>
  <c r="K70" i="2" s="1"/>
  <c r="J71" i="2"/>
  <c r="K71" i="2" s="1"/>
  <c r="J72" i="2"/>
  <c r="K72" i="2" s="1"/>
  <c r="J73" i="2"/>
  <c r="K73" i="2" s="1"/>
  <c r="J74" i="2"/>
  <c r="K74" i="2" s="1"/>
  <c r="J75" i="2"/>
  <c r="K75" i="2" s="1"/>
  <c r="J76" i="2"/>
  <c r="K76" i="2" s="1"/>
  <c r="J77" i="2"/>
  <c r="K77" i="2" s="1"/>
  <c r="J78" i="2"/>
  <c r="K78" i="2" s="1"/>
  <c r="J79" i="2"/>
  <c r="K79" i="2" s="1"/>
  <c r="J80" i="2"/>
  <c r="K80" i="2" s="1"/>
  <c r="J81" i="2"/>
  <c r="K81" i="2" s="1"/>
  <c r="J82" i="2"/>
  <c r="K82" i="2" s="1"/>
  <c r="J83" i="2"/>
  <c r="K83" i="2" s="1"/>
  <c r="J84" i="2"/>
  <c r="K84" i="2" s="1"/>
  <c r="J85" i="2"/>
  <c r="K85" i="2" s="1"/>
  <c r="J86" i="2"/>
  <c r="K86" i="2" s="1"/>
  <c r="J87" i="2"/>
  <c r="K87" i="2" s="1"/>
  <c r="J88" i="2"/>
  <c r="K88" i="2" s="1"/>
  <c r="J89" i="2"/>
  <c r="K89" i="2" s="1"/>
  <c r="J90" i="2"/>
  <c r="K90" i="2" s="1"/>
  <c r="J91" i="2"/>
  <c r="K91" i="2" s="1"/>
  <c r="J92" i="2"/>
  <c r="K92" i="2" s="1"/>
  <c r="J93" i="2"/>
  <c r="K93" i="2" s="1"/>
  <c r="J94" i="2"/>
  <c r="K94" i="2" s="1"/>
  <c r="J95" i="2"/>
  <c r="K95" i="2" s="1"/>
  <c r="J96" i="2"/>
  <c r="K96" i="2" s="1"/>
  <c r="J97" i="2"/>
  <c r="K97" i="2" s="1"/>
  <c r="J98" i="2"/>
  <c r="K98" i="2" s="1"/>
  <c r="J99" i="2"/>
  <c r="K99" i="2" s="1"/>
  <c r="J100" i="2"/>
  <c r="K100" i="2" s="1"/>
  <c r="J101" i="2"/>
  <c r="K101" i="2" s="1"/>
  <c r="J102" i="2"/>
  <c r="K102" i="2" s="1"/>
  <c r="J103" i="2"/>
  <c r="K103" i="2" s="1"/>
  <c r="J104" i="2"/>
  <c r="K104" i="2" s="1"/>
  <c r="J105" i="2"/>
  <c r="K105" i="2" s="1"/>
  <c r="J106" i="2"/>
  <c r="K106" i="2" s="1"/>
  <c r="J107" i="2"/>
  <c r="K107" i="2" s="1"/>
  <c r="J108" i="2"/>
  <c r="K108" i="2" s="1"/>
  <c r="J109" i="2"/>
  <c r="K109" i="2" s="1"/>
  <c r="J110" i="2"/>
  <c r="K110" i="2" s="1"/>
  <c r="J111" i="2"/>
  <c r="K111" i="2" s="1"/>
  <c r="J112" i="2"/>
  <c r="K112" i="2" s="1"/>
  <c r="J113" i="2"/>
  <c r="K113" i="2" s="1"/>
  <c r="J114" i="2"/>
  <c r="K114" i="2" s="1"/>
  <c r="J115" i="2"/>
  <c r="K115" i="2" s="1"/>
  <c r="J116" i="2"/>
  <c r="K116" i="2" s="1"/>
  <c r="J117" i="2"/>
  <c r="K117" i="2" s="1"/>
  <c r="J118" i="2"/>
  <c r="K118" i="2" s="1"/>
  <c r="J119" i="2"/>
  <c r="K119" i="2" s="1"/>
  <c r="J120" i="2"/>
  <c r="K120" i="2" s="1"/>
  <c r="J121" i="2"/>
  <c r="K121" i="2" s="1"/>
  <c r="J122" i="2"/>
  <c r="K122" i="2" s="1"/>
  <c r="J123" i="2"/>
  <c r="K123" i="2" s="1"/>
  <c r="J124" i="2"/>
  <c r="K124" i="2" s="1"/>
  <c r="J125" i="2"/>
  <c r="K125" i="2" s="1"/>
  <c r="J126" i="2"/>
  <c r="K126" i="2" s="1"/>
  <c r="J127" i="2"/>
  <c r="K127" i="2" s="1"/>
  <c r="J128" i="2"/>
  <c r="K128" i="2" s="1"/>
  <c r="J129" i="2"/>
  <c r="K129" i="2" s="1"/>
  <c r="J130" i="2"/>
  <c r="K130" i="2" s="1"/>
  <c r="J131" i="2"/>
  <c r="K131" i="2" s="1"/>
  <c r="J132" i="2"/>
  <c r="K132" i="2" s="1"/>
  <c r="J133" i="2"/>
  <c r="K133" i="2" s="1"/>
  <c r="J134" i="2"/>
  <c r="K134" i="2" s="1"/>
  <c r="J135" i="2"/>
  <c r="K135" i="2" s="1"/>
  <c r="J136" i="2"/>
  <c r="K136" i="2" s="1"/>
  <c r="J137" i="2"/>
  <c r="K137" i="2" s="1"/>
  <c r="J138" i="2"/>
  <c r="K138" i="2" s="1"/>
  <c r="J139" i="2"/>
  <c r="K139" i="2" s="1"/>
  <c r="J140" i="2"/>
  <c r="K140" i="2" s="1"/>
  <c r="J141" i="2"/>
  <c r="K141" i="2" s="1"/>
  <c r="J142" i="2"/>
  <c r="K142" i="2" s="1"/>
  <c r="J143" i="2"/>
  <c r="K143" i="2" s="1"/>
  <c r="J144" i="2"/>
  <c r="K144" i="2" s="1"/>
  <c r="J145" i="2"/>
  <c r="K145" i="2" s="1"/>
  <c r="J146" i="2"/>
  <c r="K146" i="2" s="1"/>
  <c r="J147" i="2"/>
  <c r="K147" i="2" s="1"/>
  <c r="J148" i="2"/>
  <c r="K148" i="2" s="1"/>
  <c r="J149" i="2"/>
  <c r="K149" i="2" s="1"/>
  <c r="J150" i="2"/>
  <c r="K150" i="2" s="1"/>
  <c r="J151" i="2"/>
  <c r="K151" i="2" s="1"/>
  <c r="J152" i="2"/>
  <c r="K152" i="2" s="1"/>
  <c r="J153" i="2"/>
  <c r="K153" i="2" s="1"/>
  <c r="J154" i="2"/>
  <c r="K154" i="2" s="1"/>
  <c r="J155" i="2"/>
  <c r="K155" i="2" s="1"/>
  <c r="J156" i="2"/>
  <c r="K156" i="2" s="1"/>
  <c r="J157" i="2"/>
  <c r="K157" i="2" s="1"/>
  <c r="J158" i="2"/>
  <c r="K158" i="2" s="1"/>
  <c r="J159" i="2"/>
  <c r="K159" i="2" s="1"/>
  <c r="J160" i="2"/>
  <c r="K160" i="2" s="1"/>
  <c r="J161" i="2"/>
  <c r="K161" i="2" s="1"/>
  <c r="J162" i="2"/>
  <c r="K162" i="2" s="1"/>
  <c r="J163" i="2"/>
  <c r="K163" i="2" s="1"/>
  <c r="J164" i="2"/>
  <c r="K164" i="2" s="1"/>
  <c r="J165" i="2"/>
  <c r="K165" i="2" s="1"/>
  <c r="J166" i="2"/>
  <c r="K166" i="2" s="1"/>
  <c r="J167" i="2"/>
  <c r="K167" i="2" s="1"/>
  <c r="J168" i="2"/>
  <c r="K168" i="2" s="1"/>
  <c r="J169" i="2"/>
  <c r="K169" i="2" s="1"/>
  <c r="J170" i="2"/>
  <c r="K170" i="2" s="1"/>
  <c r="J171" i="2"/>
  <c r="K171" i="2" s="1"/>
  <c r="J172" i="2"/>
  <c r="K172" i="2" s="1"/>
  <c r="J173" i="2"/>
  <c r="K173" i="2" s="1"/>
  <c r="J174" i="2"/>
  <c r="K174" i="2" s="1"/>
  <c r="J175" i="2"/>
  <c r="K175" i="2" s="1"/>
  <c r="J176" i="2"/>
  <c r="K176" i="2" s="1"/>
  <c r="J177" i="2"/>
  <c r="K177" i="2" s="1"/>
  <c r="J178" i="2"/>
  <c r="K178" i="2" s="1"/>
  <c r="J179" i="2"/>
  <c r="K179" i="2" s="1"/>
  <c r="J180" i="2"/>
  <c r="K180" i="2" s="1"/>
  <c r="J181" i="2"/>
  <c r="K181" i="2" s="1"/>
  <c r="J182" i="2"/>
  <c r="K182" i="2" s="1"/>
  <c r="J183" i="2"/>
  <c r="K183" i="2" s="1"/>
  <c r="J184" i="2"/>
  <c r="K184" i="2" s="1"/>
  <c r="J185" i="2"/>
  <c r="K185" i="2" s="1"/>
  <c r="J186" i="2"/>
  <c r="K186" i="2" s="1"/>
  <c r="J187" i="2"/>
  <c r="K187" i="2" s="1"/>
  <c r="J188" i="2"/>
  <c r="K188" i="2" s="1"/>
  <c r="J189" i="2"/>
  <c r="K189" i="2" s="1"/>
  <c r="J190" i="2"/>
  <c r="K190" i="2" s="1"/>
  <c r="J191" i="2"/>
  <c r="K191" i="2" s="1"/>
  <c r="J192" i="2"/>
  <c r="K192" i="2" s="1"/>
  <c r="J193" i="2"/>
  <c r="K193" i="2" s="1"/>
  <c r="J194" i="2"/>
  <c r="K194" i="2" s="1"/>
  <c r="J195" i="2"/>
  <c r="K195" i="2" s="1"/>
  <c r="J196" i="2"/>
  <c r="K196" i="2" s="1"/>
  <c r="J197" i="2"/>
  <c r="K197" i="2" s="1"/>
  <c r="J198" i="2"/>
  <c r="K198" i="2" s="1"/>
  <c r="J199" i="2"/>
  <c r="K199" i="2" s="1"/>
  <c r="J200" i="2"/>
  <c r="K200" i="2" s="1"/>
  <c r="J201" i="2"/>
  <c r="K201" i="2" s="1"/>
  <c r="J202" i="2"/>
  <c r="K202" i="2" s="1"/>
  <c r="J203" i="2"/>
  <c r="K203" i="2" s="1"/>
  <c r="J204" i="2"/>
  <c r="K204" i="2" s="1"/>
  <c r="J205" i="2"/>
  <c r="K205" i="2" s="1"/>
  <c r="J206" i="2"/>
  <c r="K206" i="2" s="1"/>
  <c r="J207" i="2"/>
  <c r="K207" i="2" s="1"/>
  <c r="J208" i="2"/>
  <c r="K208" i="2" s="1"/>
  <c r="J209" i="2"/>
  <c r="K209" i="2" s="1"/>
  <c r="J210" i="2"/>
  <c r="K210" i="2" s="1"/>
  <c r="J211" i="2"/>
  <c r="K211" i="2" s="1"/>
  <c r="J212" i="2"/>
  <c r="K212" i="2" s="1"/>
  <c r="J213" i="2"/>
  <c r="K213" i="2" s="1"/>
  <c r="J214" i="2"/>
  <c r="K214" i="2" s="1"/>
  <c r="J215" i="2"/>
  <c r="K215" i="2" s="1"/>
  <c r="J216" i="2"/>
  <c r="K216" i="2" s="1"/>
  <c r="J217" i="2"/>
  <c r="K217" i="2" s="1"/>
  <c r="J218" i="2"/>
  <c r="K218" i="2" s="1"/>
  <c r="J219" i="2"/>
  <c r="K219" i="2" s="1"/>
  <c r="J220" i="2"/>
  <c r="K220" i="2" s="1"/>
  <c r="J221" i="2"/>
  <c r="K221" i="2" s="1"/>
  <c r="J222" i="2"/>
  <c r="K222" i="2" s="1"/>
  <c r="J223" i="2"/>
  <c r="K223" i="2" s="1"/>
  <c r="J224" i="2"/>
  <c r="K224" i="2" s="1"/>
  <c r="J225" i="2"/>
  <c r="K225" i="2" s="1"/>
  <c r="J226" i="2"/>
  <c r="K226" i="2" s="1"/>
  <c r="J227" i="2"/>
  <c r="K227" i="2" s="1"/>
  <c r="J228" i="2"/>
  <c r="K228" i="2" s="1"/>
  <c r="J229" i="2"/>
  <c r="K229" i="2" s="1"/>
  <c r="J230" i="2"/>
  <c r="K230" i="2" s="1"/>
  <c r="J231" i="2"/>
  <c r="K231" i="2" s="1"/>
  <c r="J232" i="2"/>
  <c r="K232" i="2" s="1"/>
  <c r="J233" i="2"/>
  <c r="K233" i="2" s="1"/>
  <c r="J234" i="2"/>
  <c r="K234" i="2" s="1"/>
  <c r="J235" i="2"/>
  <c r="K235" i="2" s="1"/>
  <c r="J236" i="2"/>
  <c r="K236" i="2" s="1"/>
  <c r="J237" i="2"/>
  <c r="K237" i="2" s="1"/>
  <c r="J238" i="2"/>
  <c r="K238" i="2" s="1"/>
  <c r="J239" i="2"/>
  <c r="K239" i="2" s="1"/>
  <c r="J240" i="2"/>
  <c r="K240" i="2" s="1"/>
  <c r="J241" i="2"/>
  <c r="K241" i="2" s="1"/>
  <c r="J242" i="2"/>
  <c r="K242" i="2" s="1"/>
  <c r="J243" i="2"/>
  <c r="K243" i="2" s="1"/>
  <c r="J244" i="2"/>
  <c r="K244" i="2" s="1"/>
  <c r="J245" i="2"/>
  <c r="K245" i="2" s="1"/>
  <c r="J246" i="2"/>
  <c r="K246" i="2" s="1"/>
  <c r="J247" i="2"/>
  <c r="K247" i="2" s="1"/>
  <c r="J248" i="2"/>
  <c r="K248" i="2" s="1"/>
  <c r="J249" i="2"/>
  <c r="K249" i="2" s="1"/>
  <c r="J250" i="2"/>
  <c r="K250" i="2" s="1"/>
  <c r="J251" i="2"/>
  <c r="K251" i="2" s="1"/>
  <c r="J252" i="2"/>
  <c r="K252" i="2" s="1"/>
  <c r="J253" i="2"/>
  <c r="K253" i="2" s="1"/>
  <c r="J254" i="2"/>
  <c r="K254" i="2" s="1"/>
  <c r="J255" i="2"/>
  <c r="K255" i="2" s="1"/>
  <c r="J256" i="2"/>
  <c r="K256" i="2" s="1"/>
  <c r="J257" i="2"/>
  <c r="K257" i="2" s="1"/>
  <c r="J258" i="2"/>
  <c r="K258" i="2" s="1"/>
  <c r="J259" i="2"/>
  <c r="K259" i="2" s="1"/>
  <c r="J260" i="2"/>
  <c r="K260" i="2" s="1"/>
  <c r="J261" i="2"/>
  <c r="K261" i="2" s="1"/>
  <c r="J262" i="2"/>
  <c r="K262" i="2" s="1"/>
  <c r="J263" i="2"/>
  <c r="K263" i="2" s="1"/>
  <c r="J264" i="2"/>
  <c r="K264" i="2" s="1"/>
  <c r="J265" i="2"/>
  <c r="K265" i="2" s="1"/>
  <c r="J266" i="2"/>
  <c r="K266" i="2" s="1"/>
  <c r="J267" i="2"/>
  <c r="K267" i="2" s="1"/>
  <c r="J268" i="2"/>
  <c r="K268" i="2" s="1"/>
  <c r="J269" i="2"/>
  <c r="K269" i="2" s="1"/>
  <c r="J270" i="2"/>
  <c r="K270" i="2" s="1"/>
  <c r="J271" i="2"/>
  <c r="K271" i="2" s="1"/>
  <c r="J272" i="2"/>
  <c r="K272" i="2" s="1"/>
  <c r="J273" i="2"/>
  <c r="K273" i="2" s="1"/>
  <c r="J274" i="2"/>
  <c r="K274" i="2" s="1"/>
  <c r="J275" i="2"/>
  <c r="K275" i="2" s="1"/>
  <c r="J276" i="2"/>
  <c r="K276" i="2" s="1"/>
  <c r="J277" i="2"/>
  <c r="K277" i="2" s="1"/>
  <c r="J278" i="2"/>
  <c r="K278" i="2" s="1"/>
  <c r="J279" i="2"/>
  <c r="K279" i="2" s="1"/>
  <c r="J8" i="2"/>
  <c r="K8" i="2" s="1"/>
  <c r="J9" i="2"/>
  <c r="K9" i="2" s="1"/>
  <c r="J10" i="2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M281" i="2" l="1"/>
  <c r="J7" i="2"/>
  <c r="K7" i="2" s="1"/>
</calcChain>
</file>

<file path=xl/sharedStrings.xml><?xml version="1.0" encoding="utf-8"?>
<sst xmlns="http://schemas.openxmlformats.org/spreadsheetml/2006/main" count="848" uniqueCount="548">
  <si>
    <t>№</t>
  </si>
  <si>
    <t>Наименование предмета контракта</t>
  </si>
  <si>
    <t>Ед. изм</t>
  </si>
  <si>
    <t>Кол-во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</si>
  <si>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</si>
  <si>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</si>
  <si>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Начальная (максимальная) цена, руб.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</si>
  <si>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</si>
  <si>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</si>
  <si>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Срок действия ценового предложения</t>
  </si>
  <si>
    <t>№ 1</t>
  </si>
  <si>
    <t>№ 3</t>
  </si>
  <si>
    <t xml:space="preserve">Источник № 1 </t>
  </si>
  <si>
    <t>Источник № 2</t>
  </si>
  <si>
    <t>Источник № 3</t>
  </si>
  <si>
    <t>№ 2</t>
  </si>
  <si>
    <t>ИТОГО НМЦ, руб.:</t>
  </si>
  <si>
    <t>Комплект деталей для ТО М1</t>
  </si>
  <si>
    <t>Комплект деталей для ТО М2</t>
  </si>
  <si>
    <t>Элемент фильтрующий топливный 23304EV280</t>
  </si>
  <si>
    <t>Элемент фильтрующий топливный 23304EV350 SCP</t>
  </si>
  <si>
    <t>Фильтр</t>
  </si>
  <si>
    <t>Элемент фильтрующий воздушный (салон)</t>
  </si>
  <si>
    <t xml:space="preserve">Комплект тормозных колодок на ось </t>
  </si>
  <si>
    <t>Колодки тормозные передние 300серии ( Евро 4)</t>
  </si>
  <si>
    <t>Комплект задних тормозных колодок (Евро4)</t>
  </si>
  <si>
    <t xml:space="preserve">Диск тормозной задний </t>
  </si>
  <si>
    <t xml:space="preserve">Диск тормозной  </t>
  </si>
  <si>
    <t>Диск тормозной передний</t>
  </si>
  <si>
    <t xml:space="preserve">Колодки на ось </t>
  </si>
  <si>
    <t>Фильтр масляный</t>
  </si>
  <si>
    <t xml:space="preserve">Фильтр воздушный </t>
  </si>
  <si>
    <t>Фильтр топливный  /Евро3/4/</t>
  </si>
  <si>
    <t>Фильтр топливный</t>
  </si>
  <si>
    <t>Элемент фильтрующий топливный груб. Очистки (ТО40ткм)</t>
  </si>
  <si>
    <t>Фильтр топл. элемент (предварительный) 300 серии (ТОМ2)</t>
  </si>
  <si>
    <t>Фильтр топливный элемент (предварительный) 300 серии (ТОМ2)</t>
  </si>
  <si>
    <t>Комплект большой для ТО120 (HRBKIT300A)</t>
  </si>
  <si>
    <t>Комплект малый для ТО20  (HRSKIT300N)</t>
  </si>
  <si>
    <t>Комплект малый для ТО20  (HRSKIT300W)</t>
  </si>
  <si>
    <t>Шпилька ступичная задняя левая набор</t>
  </si>
  <si>
    <t xml:space="preserve">Рем.комплект шкворня </t>
  </si>
  <si>
    <t>Крепления тормозных накладок</t>
  </si>
  <si>
    <t>Прокладка головки двигателя</t>
  </si>
  <si>
    <t>Прокладка клапанной крышки</t>
  </si>
  <si>
    <t>Прокладка выпускного коллектора</t>
  </si>
  <si>
    <t>Прокладка держателя форсунки</t>
  </si>
  <si>
    <t>Прокладка клапана EGR</t>
  </si>
  <si>
    <t>Палец якоря тормозных колодок</t>
  </si>
  <si>
    <t>Втулка колодки</t>
  </si>
  <si>
    <t>Направляющая пер. суппорта</t>
  </si>
  <si>
    <t>Отбойник задней рессоры</t>
  </si>
  <si>
    <t>Палец рессоры</t>
  </si>
  <si>
    <t xml:space="preserve">Контактная группа стартера (с/п стартера) </t>
  </si>
  <si>
    <t>Направляющая суппорта (перед.)</t>
  </si>
  <si>
    <t>Заглушка шкворня нижняя</t>
  </si>
  <si>
    <t>Втулка рессоры</t>
  </si>
  <si>
    <t>Седло пружины клапана, верхнее</t>
  </si>
  <si>
    <t>Прокладка турбины</t>
  </si>
  <si>
    <t>Прокладка турбокомпрессора</t>
  </si>
  <si>
    <t>Прокладка масляной системы</t>
  </si>
  <si>
    <t>Прокладка фланца  мех-ма отбора мощности</t>
  </si>
  <si>
    <t>Влагопоглотитель</t>
  </si>
  <si>
    <t>Тяга передняя стабилизатора</t>
  </si>
  <si>
    <t>Втулка тяги стабилизатора</t>
  </si>
  <si>
    <t>Палец стабилизатора</t>
  </si>
  <si>
    <t>Палец тяги стабилизатора</t>
  </si>
  <si>
    <t>Втулка стабилизатора (половинка)</t>
  </si>
  <si>
    <t>Шайба стабилизатора (втулка)</t>
  </si>
  <si>
    <t>Пыльник оси балансира</t>
  </si>
  <si>
    <t xml:space="preserve">Шайба (в составе КПП) </t>
  </si>
  <si>
    <t>Подшипник (в составе КПП)</t>
  </si>
  <si>
    <t>Стопорное кольцо</t>
  </si>
  <si>
    <t xml:space="preserve">Шайба  (в составе КПП) </t>
  </si>
  <si>
    <t>Шайба  (в составе КПП)</t>
  </si>
  <si>
    <t>Кольцо уплотнительное</t>
  </si>
  <si>
    <t>Сальник КПП</t>
  </si>
  <si>
    <t>Сальник (ступица)</t>
  </si>
  <si>
    <t>Подшипник маховика</t>
  </si>
  <si>
    <t>Шайба</t>
  </si>
  <si>
    <t xml:space="preserve">Прокладка резиновая </t>
  </si>
  <si>
    <t>Втулка резиновая (стабилизатор передний)</t>
  </si>
  <si>
    <t xml:space="preserve">Втулка передней рессоры </t>
  </si>
  <si>
    <t xml:space="preserve">Втулка задней рессоры </t>
  </si>
  <si>
    <t xml:space="preserve">Прокладка клапанной крышки </t>
  </si>
  <si>
    <t>Прокладка клапанной крышки №2</t>
  </si>
  <si>
    <t xml:space="preserve">Форсунка эл. </t>
  </si>
  <si>
    <t xml:space="preserve">Маслосъемный колпачок </t>
  </si>
  <si>
    <t xml:space="preserve">Термостат  евро-4 </t>
  </si>
  <si>
    <t>Ролик натяжителя ремня</t>
  </si>
  <si>
    <t xml:space="preserve">Ремень кондиционера </t>
  </si>
  <si>
    <t>Гайка выпускного коллектора</t>
  </si>
  <si>
    <t>Пробка поддона (ТОМ1)</t>
  </si>
  <si>
    <t xml:space="preserve">Набор приводных ремней </t>
  </si>
  <si>
    <t xml:space="preserve">Ремень генератора </t>
  </si>
  <si>
    <t>Комплект прокладок (кольцо топливного фильтра) (ТОМ2)</t>
  </si>
  <si>
    <t>Сальник наружный задней  ступицы</t>
  </si>
  <si>
    <t>Сальник передней ступицы</t>
  </si>
  <si>
    <t>Сальник внутренний задней ступицы</t>
  </si>
  <si>
    <t>Сальник (с/п/р/с КПП)</t>
  </si>
  <si>
    <t>Сальник хвостовика редуктора</t>
  </si>
  <si>
    <t>Сальник наружный задней ступицы</t>
  </si>
  <si>
    <t>Рем комплект перед. торм. суппорт (с/п/р/с)</t>
  </si>
  <si>
    <t>Рем комплект перед. /зад. торм. Суппорта</t>
  </si>
  <si>
    <t>Рем комплект зад торм. Суппорта</t>
  </si>
  <si>
    <t>Пластины антискрипные передние комплект</t>
  </si>
  <si>
    <t xml:space="preserve">Пластины антискрипные комплект </t>
  </si>
  <si>
    <t>Пластины антискрипные задние комплект</t>
  </si>
  <si>
    <t>Комплект установочн. пластин переднего суппорта</t>
  </si>
  <si>
    <t>Комплект установочн пластин заднего суппорта</t>
  </si>
  <si>
    <t>Главный тормозной цилиндр</t>
  </si>
  <si>
    <t>Направляющая тормозного суппорта</t>
  </si>
  <si>
    <t>Поршень суппорта /без рем комплекта/</t>
  </si>
  <si>
    <t>Пыльник направляющей суппорта</t>
  </si>
  <si>
    <t>Направляющая суппорта (зад. нижн.)</t>
  </si>
  <si>
    <t>Направляющая суппорта (зад. верх.)</t>
  </si>
  <si>
    <t>Суппорт торм. зад. лев.</t>
  </si>
  <si>
    <t>Суппорт задний левый</t>
  </si>
  <si>
    <t>Корзина сцепления</t>
  </si>
  <si>
    <t>Выжимной подшипник сцепления</t>
  </si>
  <si>
    <t>Выжимной подшипник</t>
  </si>
  <si>
    <t xml:space="preserve">Диск сцепления </t>
  </si>
  <si>
    <t>Диск сцепления</t>
  </si>
  <si>
    <t>Цилиндр сцепления главный</t>
  </si>
  <si>
    <t xml:space="preserve">Рем. комплект шкворня </t>
  </si>
  <si>
    <t>Рем. комплект шкворня</t>
  </si>
  <si>
    <t>Рем комплект шкворня</t>
  </si>
  <si>
    <t xml:space="preserve">Подшипник подвесной </t>
  </si>
  <si>
    <t xml:space="preserve">Палец передней рессоры /задняя часть/ </t>
  </si>
  <si>
    <t>Втулка переднего стабилизатора</t>
  </si>
  <si>
    <t>Подшипник перед. ступицы наружный</t>
  </si>
  <si>
    <t xml:space="preserve">Подшипник перед. ступицы внутр. </t>
  </si>
  <si>
    <t>Подшипник ступицы задней внешний</t>
  </si>
  <si>
    <t>Подшипник ступицы задней внутр.</t>
  </si>
  <si>
    <t xml:space="preserve">Втулка </t>
  </si>
  <si>
    <t>Втулка переднего амортизатора</t>
  </si>
  <si>
    <t xml:space="preserve">Палец передней рессоры /передняя часть/ </t>
  </si>
  <si>
    <t>Палец рессоры передней</t>
  </si>
  <si>
    <t xml:space="preserve">Подшипник перед. ступицы наруж. </t>
  </si>
  <si>
    <t xml:space="preserve">Подшипник задней ступицы наружн. </t>
  </si>
  <si>
    <t>Подшипник задней ступицы внутренний</t>
  </si>
  <si>
    <t>Втулка серьги рессоры  (с/п рессоры)</t>
  </si>
  <si>
    <t xml:space="preserve">Втулка переднего стабилизатора </t>
  </si>
  <si>
    <t>Клапан контроля подачи топлива</t>
  </si>
  <si>
    <t>Датчик расхода воздуха</t>
  </si>
  <si>
    <t>Проставка датчика ABS</t>
  </si>
  <si>
    <t>Датчик педали тормоза</t>
  </si>
  <si>
    <t>Датчик давления топлива</t>
  </si>
  <si>
    <t>Датчик ABS передний правый</t>
  </si>
  <si>
    <t>Датчик ABS передний левый</t>
  </si>
  <si>
    <t>Датчик ABS задний правый</t>
  </si>
  <si>
    <t>Датчик ABS задний левый</t>
  </si>
  <si>
    <t>Клапан горного тормоза</t>
  </si>
  <si>
    <t>Суппорт задний правый</t>
  </si>
  <si>
    <t xml:space="preserve">Подшипник ступицы </t>
  </si>
  <si>
    <t>Генератор</t>
  </si>
  <si>
    <t>Глушитель с катализатором</t>
  </si>
  <si>
    <t>Задний мост</t>
  </si>
  <si>
    <t>Коленчатый вал</t>
  </si>
  <si>
    <t>Радиатор</t>
  </si>
  <si>
    <t>Стартер в сборе</t>
  </si>
  <si>
    <t xml:space="preserve">Блок цилиндров в сборе, ШОРТБЛОК                                                                                                                     </t>
  </si>
  <si>
    <t xml:space="preserve">Набор прокладок двигателя                                                                                                                                                                         </t>
  </si>
  <si>
    <t xml:space="preserve">Головка блока цилиндров                                                                                                                                                               </t>
  </si>
  <si>
    <t xml:space="preserve">Прокладка ГБЦ                                                                                                                                                                           </t>
  </si>
  <si>
    <t xml:space="preserve">Прокладка клапанной крышки                                                                                                                                                                       </t>
  </si>
  <si>
    <t xml:space="preserve">Блок цилиндров                                                                                                                                                                   </t>
  </si>
  <si>
    <t xml:space="preserve">Сальник к/вала задний                                                                                                                                                                                   </t>
  </si>
  <si>
    <t xml:space="preserve">Сальник к/в передний                                                                                                                                                                            </t>
  </si>
  <si>
    <t xml:space="preserve">Комплект шатунных вкладышей                                                                                                                                                                           </t>
  </si>
  <si>
    <t xml:space="preserve">Комплект вкладышей коленчатого вала                                                                                                                                                                     </t>
  </si>
  <si>
    <t xml:space="preserve">Полукольцо втулок, комплект                                                                                                                                                                        </t>
  </si>
  <si>
    <t xml:space="preserve">Распредвал                                                                                                                                                                  </t>
  </si>
  <si>
    <t xml:space="preserve">Вкладыши распредвала                                                                                                                                                                        </t>
  </si>
  <si>
    <t xml:space="preserve">Вкладыши распредвала                                                                                                                                                                              </t>
  </si>
  <si>
    <t xml:space="preserve">Масляный охладитель                                                                                                                                                                           </t>
  </si>
  <si>
    <t xml:space="preserve">Муфта вентилятора                                                                                                                                                                            </t>
  </si>
  <si>
    <t xml:space="preserve">Радиатор охлаждения ДВС                                                                                                                                                                         </t>
  </si>
  <si>
    <t xml:space="preserve">Крыльчатка вентилятора                                                                                                                                                                             </t>
  </si>
  <si>
    <t xml:space="preserve">Термостат                                                                                                                                                                       </t>
  </si>
  <si>
    <t xml:space="preserve">Прокладка выпускного коллектора                                                                                                                                                                       </t>
  </si>
  <si>
    <t xml:space="preserve">Турбокомпрессор                                                                                                                                                                           </t>
  </si>
  <si>
    <t xml:space="preserve">Генератор                                                                                                                                                                                          </t>
  </si>
  <si>
    <t xml:space="preserve">Стартер                                                                                                                                                                                       </t>
  </si>
  <si>
    <t xml:space="preserve">Насос вакуумный  </t>
  </si>
  <si>
    <t xml:space="preserve">Форсунка                                                                                                                                                                                         </t>
  </si>
  <si>
    <t xml:space="preserve">Топливный насос                                                                                                                                                                                   </t>
  </si>
  <si>
    <t xml:space="preserve">Фильтр топливный тонкой очистки в сборе                                                                                                                                                        </t>
  </si>
  <si>
    <t xml:space="preserve">Редуктор рулевой                                                                                                                                                                       </t>
  </si>
  <si>
    <t xml:space="preserve">Рулевой наконечник, правый                                                                                                                                                                           </t>
  </si>
  <si>
    <t xml:space="preserve">Рулевой наконечник, левый                                                                                                                                                                             </t>
  </si>
  <si>
    <t xml:space="preserve">Рем комплект перед. /зад. торм. суппорта </t>
  </si>
  <si>
    <t xml:space="preserve">Суппорт задний левый                                                                                                                                                          </t>
  </si>
  <si>
    <t xml:space="preserve">Суппорт передний правый                                                                                                                                                                               </t>
  </si>
  <si>
    <t xml:space="preserve">Суппорт передний левый                                                                                                                                                                                </t>
  </si>
  <si>
    <t xml:space="preserve">Датчик температуры                                                                                                                                                                                   </t>
  </si>
  <si>
    <t xml:space="preserve">Датчик давления масла                                                                                                                                                                                  </t>
  </si>
  <si>
    <t xml:space="preserve">Датчик температуры воздуха                                                                                                                                                                             </t>
  </si>
  <si>
    <t xml:space="preserve">Блок предохранителей                                                                                                                                                                               </t>
  </si>
  <si>
    <t xml:space="preserve">Блок предохранителей                                                                                                                                                                                   </t>
  </si>
  <si>
    <t xml:space="preserve">Преобразователь напряжения                                                                                                                                                                       </t>
  </si>
  <si>
    <t xml:space="preserve">Реле стеклоочистителей                                                                                                                                                                                 </t>
  </si>
  <si>
    <t xml:space="preserve">Переключатель фар                                                                                                                                                                                     </t>
  </si>
  <si>
    <t xml:space="preserve">Подрулевой переключатель                                                                                                                                                                              </t>
  </si>
  <si>
    <t xml:space="preserve">Реле стартера                                                                                                                                                                            </t>
  </si>
  <si>
    <t xml:space="preserve">Электронный блок управления форсунок                                                                                                                                                                  </t>
  </si>
  <si>
    <t xml:space="preserve">Электронный блок управления двигателем                                                                                                                                                 </t>
  </si>
  <si>
    <t xml:space="preserve">Блок управления подушками безопасности                                                                                                                                                        </t>
  </si>
  <si>
    <t xml:space="preserve">Компрессор кондиционера                                                                                                                                                                                 </t>
  </si>
  <si>
    <t xml:space="preserve">Муфта кондиционера                                                                                                                                                                             </t>
  </si>
  <si>
    <t xml:space="preserve">Шатун                                                                                                                                                                                               </t>
  </si>
  <si>
    <t xml:space="preserve">Поршень двигателя с комплектом колец                                                                                                                                                </t>
  </si>
  <si>
    <t xml:space="preserve">Маховик                                                                                                                                                                                        </t>
  </si>
  <si>
    <t xml:space="preserve">Толкатель                                                                                                                                                                                               </t>
  </si>
  <si>
    <t xml:space="preserve">Кронштейн коромысла клапана                                                                                                                                                             </t>
  </si>
  <si>
    <t xml:space="preserve">Кронштейн коромысла клапана                                                                                                                                                                        </t>
  </si>
  <si>
    <t>Крышка охлаждающей жидкости</t>
  </si>
  <si>
    <t>Крышка топливного фильтра нижняя</t>
  </si>
  <si>
    <t>Пробка топливного фильтра</t>
  </si>
  <si>
    <t>Резиновое уплотнение лобового стекла</t>
  </si>
  <si>
    <t>Молдинг лобового стекла, верхний</t>
  </si>
  <si>
    <t>Молдинг лобового стекла, правый</t>
  </si>
  <si>
    <t>Молдинг лобового стекла, левый</t>
  </si>
  <si>
    <t>Пробка сливная</t>
  </si>
  <si>
    <t xml:space="preserve">Предохранитель мини 5А </t>
  </si>
  <si>
    <t xml:space="preserve">Предохранитель мини 10А </t>
  </si>
  <si>
    <t>Предохранитель мини 15А</t>
  </si>
  <si>
    <t>Предохранитель мини 20А</t>
  </si>
  <si>
    <t xml:space="preserve">Предохранитель мини 25А </t>
  </si>
  <si>
    <t xml:space="preserve">Предохранитель мини 30А </t>
  </si>
  <si>
    <t>Крышка расширительного бачка</t>
  </si>
  <si>
    <t>Прокладка сливной пробки заднего моста (ТОМ1)</t>
  </si>
  <si>
    <t>Прокладка термостата</t>
  </si>
  <si>
    <t>Прокладка сливной пробки КПП (ТО40ткм)</t>
  </si>
  <si>
    <t>Прокладка ТКР</t>
  </si>
  <si>
    <t>Прокладка масл. выход(с/п интеркуллер)</t>
  </si>
  <si>
    <t>Прокладка сливной пробки КПП  (ТО40ткм)</t>
  </si>
  <si>
    <t>Прокладка сливной пробки  (ТО40ткм)</t>
  </si>
  <si>
    <t xml:space="preserve">Футорка зад. прав. </t>
  </si>
  <si>
    <t>Футорка зад. лев.</t>
  </si>
  <si>
    <t xml:space="preserve">Гайка кол. прав. </t>
  </si>
  <si>
    <t>Гайка кол. лев</t>
  </si>
  <si>
    <t xml:space="preserve">Шпилька кол. зад. прав. </t>
  </si>
  <si>
    <t xml:space="preserve">Шпилька кол. зад. лев </t>
  </si>
  <si>
    <t xml:space="preserve">Гайка ступицы стопор </t>
  </si>
  <si>
    <t>Замок зажигания</t>
  </si>
  <si>
    <t xml:space="preserve">Фонарь освещения номера </t>
  </si>
  <si>
    <t>Фонарь комбинированный задний правый</t>
  </si>
  <si>
    <t>Стекло заднего правого фонаря</t>
  </si>
  <si>
    <t>Стекло фонаря комбинированного заднего левого</t>
  </si>
  <si>
    <t xml:space="preserve">Поворотник правый </t>
  </si>
  <si>
    <t>Лампа противотуманной фары H11</t>
  </si>
  <si>
    <t>Повторитель</t>
  </si>
  <si>
    <t>Рычаг стояночного тормоза</t>
  </si>
  <si>
    <t xml:space="preserve">Болт фланца                                                                                                                                                                                             </t>
  </si>
  <si>
    <t xml:space="preserve">Болт головки двигателя                                                                                                                                                                         </t>
  </si>
  <si>
    <t xml:space="preserve">Болт фланца                                                                                                                                                                      </t>
  </si>
  <si>
    <t xml:space="preserve">Стекло лобовое  (широкая кабина)                                                                                                                                                        </t>
  </si>
  <si>
    <t xml:space="preserve">Фара передняя правая                                                                                                                                                                                    </t>
  </si>
  <si>
    <t xml:space="preserve">Фара передняя левая в сборе                                                                                                                                                                              </t>
  </si>
  <si>
    <t xml:space="preserve">Фара противотуманная </t>
  </si>
  <si>
    <t xml:space="preserve">Фара противотуманная                                                                                                                                                                             </t>
  </si>
  <si>
    <t xml:space="preserve">Фонарь комбинированный задний левый                                                                                                                                                           </t>
  </si>
  <si>
    <t>Артикул</t>
  </si>
  <si>
    <t>MH0000020</t>
  </si>
  <si>
    <t>MH0000040</t>
  </si>
  <si>
    <t>2330478420</t>
  </si>
  <si>
    <t>23304EV095</t>
  </si>
  <si>
    <t>S479591530</t>
  </si>
  <si>
    <t>S872121170</t>
  </si>
  <si>
    <t>446537091</t>
  </si>
  <si>
    <t>446537150</t>
  </si>
  <si>
    <t>446637101</t>
  </si>
  <si>
    <t>4243137041</t>
  </si>
  <si>
    <t>4243137091</t>
  </si>
  <si>
    <t>4351237121</t>
  </si>
  <si>
    <t>MS4464</t>
  </si>
  <si>
    <t>15613EV015</t>
  </si>
  <si>
    <t>178010U010</t>
  </si>
  <si>
    <t>1780178020</t>
  </si>
  <si>
    <t>1780178040</t>
  </si>
  <si>
    <t>23304EV052</t>
  </si>
  <si>
    <t>23304EV163</t>
  </si>
  <si>
    <t>23304EV390</t>
  </si>
  <si>
    <t>2335578020</t>
  </si>
  <si>
    <t>23355EV012</t>
  </si>
  <si>
    <t>23355EV013</t>
  </si>
  <si>
    <t>HRBKIT300A</t>
  </si>
  <si>
    <t>HRSKIT300N</t>
  </si>
  <si>
    <t>HRSKIT300W</t>
  </si>
  <si>
    <t>0442BE0060</t>
  </si>
  <si>
    <t>0443137450</t>
  </si>
  <si>
    <t>0494837010</t>
  </si>
  <si>
    <t>11115E0031</t>
  </si>
  <si>
    <t>1121378060</t>
  </si>
  <si>
    <t>17451E0110</t>
  </si>
  <si>
    <t>23682E0050</t>
  </si>
  <si>
    <t>25627E0130</t>
  </si>
  <si>
    <t>47451E0010</t>
  </si>
  <si>
    <t>47463E0010</t>
  </si>
  <si>
    <t>4776936030</t>
  </si>
  <si>
    <t>48306E0280</t>
  </si>
  <si>
    <t>48423E0030</t>
  </si>
  <si>
    <t>48423E0180</t>
  </si>
  <si>
    <t>48423E0250</t>
  </si>
  <si>
    <t>84450E0020</t>
  </si>
  <si>
    <t>9011908B87</t>
  </si>
  <si>
    <t>9011912256</t>
  </si>
  <si>
    <t>9034533003</t>
  </si>
  <si>
    <t>9038916025</t>
  </si>
  <si>
    <t>9038916026</t>
  </si>
  <si>
    <t>S137351470</t>
  </si>
  <si>
    <t>S241091810</t>
  </si>
  <si>
    <t>S241091870</t>
  </si>
  <si>
    <t>S241351121</t>
  </si>
  <si>
    <t>S366351050</t>
  </si>
  <si>
    <t>S448311030</t>
  </si>
  <si>
    <t>S488071460</t>
  </si>
  <si>
    <t>S488171010</t>
  </si>
  <si>
    <t>S488391210</t>
  </si>
  <si>
    <t>S4883E0010</t>
  </si>
  <si>
    <t>S488611170</t>
  </si>
  <si>
    <t>S488611910</t>
  </si>
  <si>
    <t>S493541040</t>
  </si>
  <si>
    <t>SU00200205</t>
  </si>
  <si>
    <t>SU00200206</t>
  </si>
  <si>
    <t>SU00200217</t>
  </si>
  <si>
    <t>SU00200218</t>
  </si>
  <si>
    <t>SU00200342</t>
  </si>
  <si>
    <t>SU00200356</t>
  </si>
  <si>
    <t>SU00200419</t>
  </si>
  <si>
    <t>SU00200420</t>
  </si>
  <si>
    <t>SU00200453</t>
  </si>
  <si>
    <t>SZ30119015</t>
  </si>
  <si>
    <t>SZ31150001</t>
  </si>
  <si>
    <t>SZ31358001</t>
  </si>
  <si>
    <t>SZ37117009</t>
  </si>
  <si>
    <t>SZ43010011</t>
  </si>
  <si>
    <t>SZ91015133</t>
  </si>
  <si>
    <t>SZ94087010</t>
  </si>
  <si>
    <t>SZ94087035</t>
  </si>
  <si>
    <t>SZ94087039</t>
  </si>
  <si>
    <t>1121378070</t>
  </si>
  <si>
    <t>1121378090</t>
  </si>
  <si>
    <t>2367079027</t>
  </si>
  <si>
    <t>S137191470</t>
  </si>
  <si>
    <t>S1632E9280</t>
  </si>
  <si>
    <t>S883601380</t>
  </si>
  <si>
    <t>S883811440</t>
  </si>
  <si>
    <t>SZ17810007</t>
  </si>
  <si>
    <t>SZ34118014</t>
  </si>
  <si>
    <t>SZ91049181</t>
  </si>
  <si>
    <t>SZ91049326</t>
  </si>
  <si>
    <t>400547136</t>
  </si>
  <si>
    <t>9031040001</t>
  </si>
  <si>
    <t>9031168003</t>
  </si>
  <si>
    <t>9031178001</t>
  </si>
  <si>
    <t>SU00200154</t>
  </si>
  <si>
    <t>SZ31101048</t>
  </si>
  <si>
    <t>SZ31265002</t>
  </si>
  <si>
    <t>SZ31957001</t>
  </si>
  <si>
    <t>0447B37021</t>
  </si>
  <si>
    <t>0447B37030</t>
  </si>
  <si>
    <t>0447C37010</t>
  </si>
  <si>
    <t>0494537030</t>
  </si>
  <si>
    <t>0494537051</t>
  </si>
  <si>
    <t>0494637031</t>
  </si>
  <si>
    <t>0494A37020</t>
  </si>
  <si>
    <t>0494A37030</t>
  </si>
  <si>
    <t>4720137290</t>
  </si>
  <si>
    <t>4771437120</t>
  </si>
  <si>
    <t>4771537120</t>
  </si>
  <si>
    <t>4773137120</t>
  </si>
  <si>
    <t>4777537121</t>
  </si>
  <si>
    <t>4777936010</t>
  </si>
  <si>
    <t>4781437031</t>
  </si>
  <si>
    <t>4781537031</t>
  </si>
  <si>
    <t>4785037011</t>
  </si>
  <si>
    <t>4785037031</t>
  </si>
  <si>
    <t>3121037091</t>
  </si>
  <si>
    <t>31210E0010</t>
  </si>
  <si>
    <t>3123036210</t>
  </si>
  <si>
    <t>3123037050</t>
  </si>
  <si>
    <t>3125037170</t>
  </si>
  <si>
    <t>3125037320</t>
  </si>
  <si>
    <t>3142037142</t>
  </si>
  <si>
    <t>443137440</t>
  </si>
  <si>
    <t>0443C37010</t>
  </si>
  <si>
    <t>0443C37030</t>
  </si>
  <si>
    <t>3720137020</t>
  </si>
  <si>
    <t>48423E0200</t>
  </si>
  <si>
    <t>48423E0240</t>
  </si>
  <si>
    <t>4881537080</t>
  </si>
  <si>
    <t>9036635105</t>
  </si>
  <si>
    <t>9036650069</t>
  </si>
  <si>
    <t>9036655054</t>
  </si>
  <si>
    <t>9036660012</t>
  </si>
  <si>
    <t>9038513009</t>
  </si>
  <si>
    <t>9038519011</t>
  </si>
  <si>
    <t>S484232430</t>
  </si>
  <si>
    <t>S484232440</t>
  </si>
  <si>
    <t>SZ36635015</t>
  </si>
  <si>
    <t>SZ36650003</t>
  </si>
  <si>
    <t>SZ36665004</t>
  </si>
  <si>
    <t>SZ36675008</t>
  </si>
  <si>
    <t>SZ38225001</t>
  </si>
  <si>
    <t>SZ94087026</t>
  </si>
  <si>
    <t>04226E0110</t>
  </si>
  <si>
    <t>22204E0010</t>
  </si>
  <si>
    <t>4214137330</t>
  </si>
  <si>
    <t>8434037050</t>
  </si>
  <si>
    <t>89458E0030</t>
  </si>
  <si>
    <t>8954237090</t>
  </si>
  <si>
    <t>8954337160</t>
  </si>
  <si>
    <t>8954537040</t>
  </si>
  <si>
    <t>8954537101</t>
  </si>
  <si>
    <t>8954537210</t>
  </si>
  <si>
    <t>8954637040</t>
  </si>
  <si>
    <t>8954637210</t>
  </si>
  <si>
    <t>4670037164</t>
  </si>
  <si>
    <t>4783037012</t>
  </si>
  <si>
    <t>HM518445</t>
  </si>
  <si>
    <t>27060E0540</t>
  </si>
  <si>
    <t>17501E0270</t>
  </si>
  <si>
    <t>31250E0321</t>
  </si>
  <si>
    <t>S411208260</t>
  </si>
  <si>
    <t>13411E0071</t>
  </si>
  <si>
    <t>1640078613</t>
  </si>
  <si>
    <t>2810078113</t>
  </si>
  <si>
    <t xml:space="preserve">1140078616          </t>
  </si>
  <si>
    <t xml:space="preserve">04111E0D87          </t>
  </si>
  <si>
    <t xml:space="preserve">1110178210          </t>
  </si>
  <si>
    <t xml:space="preserve">11115E0030          </t>
  </si>
  <si>
    <t xml:space="preserve">1121378060          </t>
  </si>
  <si>
    <t xml:space="preserve">11410E0D71          </t>
  </si>
  <si>
    <t xml:space="preserve">SZ31100002          </t>
  </si>
  <si>
    <t xml:space="preserve">SZ31358002          </t>
  </si>
  <si>
    <t xml:space="preserve">13041E0690          </t>
  </si>
  <si>
    <t>11701Е0070</t>
  </si>
  <si>
    <t>11011Е0030</t>
  </si>
  <si>
    <t xml:space="preserve">13501E0620          </t>
  </si>
  <si>
    <t xml:space="preserve">11811E0030          </t>
  </si>
  <si>
    <t xml:space="preserve">11821E0020          </t>
  </si>
  <si>
    <t xml:space="preserve">15700E0023          </t>
  </si>
  <si>
    <t xml:space="preserve">16250E0251          </t>
  </si>
  <si>
    <t xml:space="preserve">1640078A30          </t>
  </si>
  <si>
    <t>1636178100</t>
  </si>
  <si>
    <t xml:space="preserve">S1632E9280          </t>
  </si>
  <si>
    <t>1717378080</t>
  </si>
  <si>
    <t xml:space="preserve">17201E0746          </t>
  </si>
  <si>
    <t>2706078210</t>
  </si>
  <si>
    <t>2810078115</t>
  </si>
  <si>
    <t>29300Е0090</t>
  </si>
  <si>
    <t xml:space="preserve">23670E9263          </t>
  </si>
  <si>
    <t xml:space="preserve">22100E0541          </t>
  </si>
  <si>
    <t>2330078483</t>
  </si>
  <si>
    <t>4411037300</t>
  </si>
  <si>
    <t>4504637133</t>
  </si>
  <si>
    <t>4504737103</t>
  </si>
  <si>
    <t xml:space="preserve">0447B37030          </t>
  </si>
  <si>
    <t>4785037012</t>
  </si>
  <si>
    <t>4773037122</t>
  </si>
  <si>
    <t>4775037122</t>
  </si>
  <si>
    <t xml:space="preserve">S834201250          </t>
  </si>
  <si>
    <t xml:space="preserve">83530E0220          </t>
  </si>
  <si>
    <t xml:space="preserve">8942437020          </t>
  </si>
  <si>
    <t xml:space="preserve">8274137050          </t>
  </si>
  <si>
    <t xml:space="preserve">8274237030          </t>
  </si>
  <si>
    <t>8273037100</t>
  </si>
  <si>
    <t>8620637131</t>
  </si>
  <si>
    <t>8264137081</t>
  </si>
  <si>
    <t>8414037191</t>
  </si>
  <si>
    <t>8465237330</t>
  </si>
  <si>
    <t>2830078080</t>
  </si>
  <si>
    <t>8987037140</t>
  </si>
  <si>
    <t xml:space="preserve">8966137K94          </t>
  </si>
  <si>
    <t xml:space="preserve">8917037113          </t>
  </si>
  <si>
    <t xml:space="preserve">8832037110          </t>
  </si>
  <si>
    <t xml:space="preserve">S883301330          </t>
  </si>
  <si>
    <t xml:space="preserve">13260E0050          </t>
  </si>
  <si>
    <t xml:space="preserve">S130BE0140          </t>
  </si>
  <si>
    <t xml:space="preserve">13450E0L60          </t>
  </si>
  <si>
    <t xml:space="preserve">13811E0190          </t>
  </si>
  <si>
    <t xml:space="preserve">13811E0200          </t>
  </si>
  <si>
    <t xml:space="preserve">13951E0040          </t>
  </si>
  <si>
    <t xml:space="preserve">13951E0050          </t>
  </si>
  <si>
    <t>16401E0051</t>
  </si>
  <si>
    <t>23320EV010</t>
  </si>
  <si>
    <t>23388EV010</t>
  </si>
  <si>
    <t>56121E0031</t>
  </si>
  <si>
    <t>56121E0050</t>
  </si>
  <si>
    <t>7553137010</t>
  </si>
  <si>
    <t>7553337010</t>
  </si>
  <si>
    <t>7553437010</t>
  </si>
  <si>
    <t>9034118057</t>
  </si>
  <si>
    <t>9098209019</t>
  </si>
  <si>
    <t>9098209021</t>
  </si>
  <si>
    <t>9098209022</t>
  </si>
  <si>
    <t>9098209023</t>
  </si>
  <si>
    <t>9098209024</t>
  </si>
  <si>
    <t>9098209025</t>
  </si>
  <si>
    <t>S166091041</t>
  </si>
  <si>
    <t>1215710010</t>
  </si>
  <si>
    <t>15472E0050</t>
  </si>
  <si>
    <t>16346E0040</t>
  </si>
  <si>
    <t>1727778030</t>
  </si>
  <si>
    <t>9043018008</t>
  </si>
  <si>
    <t>S241091860</t>
  </si>
  <si>
    <t>S241351161</t>
  </si>
  <si>
    <t>SU00200149</t>
  </si>
  <si>
    <t>SZ43018009</t>
  </si>
  <si>
    <t>4263137020</t>
  </si>
  <si>
    <t>4263237020</t>
  </si>
  <si>
    <t>4263337020</t>
  </si>
  <si>
    <t>4263437020</t>
  </si>
  <si>
    <t>9094202071</t>
  </si>
  <si>
    <t>9094202072</t>
  </si>
  <si>
    <t>SZ17133004</t>
  </si>
  <si>
    <t>6905737260</t>
  </si>
  <si>
    <t>8127037171</t>
  </si>
  <si>
    <t>8155037260</t>
  </si>
  <si>
    <t>8155160442</t>
  </si>
  <si>
    <t>8156160372</t>
  </si>
  <si>
    <t>8161037141</t>
  </si>
  <si>
    <t>9098117023</t>
  </si>
  <si>
    <t>S816731061</t>
  </si>
  <si>
    <t>0400721837</t>
  </si>
  <si>
    <t>0400721937</t>
  </si>
  <si>
    <t xml:space="preserve">SH55211000          </t>
  </si>
  <si>
    <t xml:space="preserve">S111852700          </t>
  </si>
  <si>
    <t xml:space="preserve">SH55211035          </t>
  </si>
  <si>
    <t xml:space="preserve">5610137010          </t>
  </si>
  <si>
    <t xml:space="preserve">8111037440          </t>
  </si>
  <si>
    <t xml:space="preserve">8115037440          </t>
  </si>
  <si>
    <t xml:space="preserve">812100W070          </t>
  </si>
  <si>
    <t xml:space="preserve">812200W060          </t>
  </si>
  <si>
    <t xml:space="preserve">8156037270          </t>
  </si>
  <si>
    <t>к-т.</t>
  </si>
  <si>
    <t>шт.</t>
  </si>
  <si>
    <r>
      <t xml:space="preserve">Коэффициент вариации цен V (%)           </t>
    </r>
    <r>
      <rPr>
        <i/>
        <sz val="11"/>
        <color rgb="FF000000"/>
        <rFont val="Calibri"/>
        <family val="2"/>
        <charset val="204"/>
      </rPr>
      <t xml:space="preserve">             (не должен превышать 33%)</t>
    </r>
  </si>
  <si>
    <t xml:space="preserve">
Таблица для расчета начальной (максимальной) цены договора на поставку запасных частей для транспортных средств марки HINO для нужд Автотранспортного подразделения УФПС Краснодарского края  для нужд УФПС Краснодарского края.
</t>
  </si>
  <si>
    <t>ИТОГО ОНМЦ, руб.:</t>
  </si>
  <si>
    <t>Средняя арифметическая величина единицы ТРУ,руб.</t>
  </si>
  <si>
    <t>НМЦ за единицу товара, работы, услуги, руб.</t>
  </si>
  <si>
    <t>SBR_63866386 от 17.09.2026</t>
  </si>
  <si>
    <t>SBR_85188518 от 19.09.2026</t>
  </si>
  <si>
    <t>SBR_19581958 от 16.09.2026</t>
  </si>
  <si>
    <t>до 01.04.2027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</si>
</sst>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" fontId="1" fillId="0" borderId="1">
      <alignment horizontal="right" vertical="top"/>
    </xf>
  </cellStyleXfs>
  <cellXfs count="88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3" fillId="0" borderId="0" xfId="0" applyFont="1" applyBorder="1"/>
    <xf numFmtId="0" fontId="7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49" fontId="1" fillId="0" borderId="21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wrapText="1"/>
    </xf>
    <xf numFmtId="4" fontId="7" fillId="2" borderId="21" xfId="0" applyNumberFormat="1" applyFont="1" applyFill="1" applyBorder="1" applyAlignment="1">
      <alignment horizontal="center" vertical="center" wrapText="1"/>
    </xf>
    <xf numFmtId="4" fontId="3" fillId="0" borderId="21" xfId="0" applyNumberFormat="1" applyFont="1" applyBorder="1" applyAlignment="1">
      <alignment vertical="center" wrapText="1"/>
    </xf>
    <xf numFmtId="0" fontId="3" fillId="0" borderId="21" xfId="0" applyFont="1" applyBorder="1" applyAlignment="1">
      <alignment horizontal="left" vertical="justify" wrapText="1"/>
    </xf>
    <xf numFmtId="49" fontId="7" fillId="0" borderId="21" xfId="0" applyNumberFormat="1" applyFont="1" applyBorder="1" applyAlignment="1">
      <alignment horizontal="left" vertical="center" wrapText="1"/>
    </xf>
    <xf numFmtId="0" fontId="3" fillId="0" borderId="21" xfId="0" applyFont="1" applyBorder="1" applyAlignment="1">
      <alignment horizontal="justify" vertical="justify" wrapText="1"/>
    </xf>
    <xf numFmtId="0" fontId="1" fillId="0" borderId="21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horizontal="justify" vertical="justify" wrapText="1"/>
    </xf>
    <xf numFmtId="49" fontId="7" fillId="2" borderId="21" xfId="0" applyNumberFormat="1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justify" wrapText="1"/>
    </xf>
    <xf numFmtId="0" fontId="2" fillId="0" borderId="24" xfId="0" applyFont="1" applyBorder="1" applyAlignment="1">
      <alignment horizontal="center" vertical="center" wrapText="1"/>
    </xf>
    <xf numFmtId="4" fontId="2" fillId="2" borderId="25" xfId="0" applyNumberFormat="1" applyFont="1" applyFill="1" applyBorder="1" applyAlignment="1">
      <alignment horizontal="center" vertical="center" wrapText="1"/>
    </xf>
    <xf numFmtId="4" fontId="8" fillId="0" borderId="21" xfId="0" applyNumberFormat="1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7" fillId="2" borderId="23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0" fontId="15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wrapText="1"/>
    </xf>
    <xf numFmtId="0" fontId="15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19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4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2">
    <cellStyle name="table_td_money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</xdr:row>
      <xdr:rowOff>1276350</xdr:rowOff>
    </xdr:from>
    <xdr:to>
      <xdr:col>12</xdr:col>
      <xdr:colOff>123825</xdr:colOff>
      <xdr:row>2</xdr:row>
      <xdr:rowOff>1447800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3057525"/>
          <a:ext cx="1143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5</xdr:row>
      <xdr:rowOff>542925</xdr:rowOff>
    </xdr:from>
    <xdr:to>
      <xdr:col>9</xdr:col>
      <xdr:colOff>1247775</xdr:colOff>
      <xdr:row>5</xdr:row>
      <xdr:rowOff>542925</xdr:rowOff>
    </xdr:to>
    <xdr:pic>
      <xdr:nvPicPr>
        <xdr:cNvPr id="6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028950"/>
          <a:ext cx="4095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2</xdr:row>
      <xdr:rowOff>1276350</xdr:rowOff>
    </xdr:from>
    <xdr:to>
      <xdr:col>12</xdr:col>
      <xdr:colOff>123825</xdr:colOff>
      <xdr:row>2</xdr:row>
      <xdr:rowOff>1447800</xdr:rowOff>
    </xdr:to>
    <xdr:pic>
      <xdr:nvPicPr>
        <xdr:cNvPr id="1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6172" y="565729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tabSelected="1" zoomScale="90" zoomScaleNormal="90" workbookViewId="0">
      <pane xSplit="5" ySplit="6" topLeftCell="F286" activePane="bottomRight" state="frozen"/>
      <selection pane="topRight" activeCell="F1" sqref="F1"/>
      <selection pane="bottomLeft" activeCell="A7" sqref="A7"/>
      <selection pane="bottomRight" activeCell="A289" sqref="A289:I294"/>
    </sheetView>
  </sheetViews>
  <sheetFormatPr defaultRowHeight="15" x14ac:dyDescent="0.25"/>
  <cols>
    <col min="1" max="1" width="10.7109375" style="1" customWidth="1"/>
    <col min="2" max="3" width="26.7109375" style="1" customWidth="1"/>
    <col min="4" max="4" width="10.140625" style="1" customWidth="1"/>
    <col min="5" max="5" width="9.140625" style="1" customWidth="1"/>
    <col min="6" max="6" width="11.42578125" style="1" customWidth="1"/>
    <col min="7" max="7" width="15.140625" style="5" customWidth="1"/>
    <col min="8" max="8" width="16.7109375" style="1" customWidth="1"/>
    <col min="9" max="9" width="14.42578125" style="1" customWidth="1"/>
    <col min="10" max="10" width="17.85546875" style="1" customWidth="1"/>
    <col min="11" max="11" width="19.85546875" style="1" customWidth="1"/>
    <col min="12" max="12" width="14.5703125" style="1" customWidth="1"/>
    <col min="13" max="13" width="22.42578125" style="1" customWidth="1"/>
    <col min="14" max="16384" width="9.140625" style="1"/>
  </cols>
  <sheetData>
    <row r="1" spans="1:13" ht="36" customHeight="1" thickBot="1" x14ac:dyDescent="0.3">
      <c r="A1" s="56" t="s">
        <v>540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51" customHeight="1" thickBot="1" x14ac:dyDescent="0.3">
      <c r="A2" s="52" t="s">
        <v>0</v>
      </c>
      <c r="B2" s="52" t="s">
        <v>1</v>
      </c>
      <c r="C2" s="52" t="s">
        <v>263</v>
      </c>
      <c r="D2" s="52" t="s">
        <v>2</v>
      </c>
      <c r="E2" s="52" t="s">
        <v>3</v>
      </c>
      <c r="F2" s="59" t="s">
        <v>4</v>
      </c>
      <c r="G2" s="52" t="s">
        <v>5</v>
      </c>
      <c r="H2" s="52"/>
      <c r="I2" s="52"/>
      <c r="J2" s="52" t="s">
        <v>542</v>
      </c>
      <c r="K2" s="52" t="s">
        <v>539</v>
      </c>
      <c r="L2" s="57" t="s">
        <v>543</v>
      </c>
      <c r="M2" s="52" t="s">
        <v>6</v>
      </c>
    </row>
    <row r="3" spans="1:13" ht="15" customHeight="1" thickBot="1" x14ac:dyDescent="0.3">
      <c r="A3" s="52"/>
      <c r="B3" s="52"/>
      <c r="C3" s="52"/>
      <c r="D3" s="52"/>
      <c r="E3" s="52"/>
      <c r="F3" s="60"/>
      <c r="G3" s="61" t="s">
        <v>12</v>
      </c>
      <c r="H3" s="63" t="s">
        <v>13</v>
      </c>
      <c r="I3" s="52" t="s">
        <v>14</v>
      </c>
      <c r="J3" s="53"/>
      <c r="K3" s="53"/>
      <c r="L3" s="52"/>
      <c r="M3" s="52"/>
    </row>
    <row r="4" spans="1:13" ht="25.5" customHeight="1" thickBot="1" x14ac:dyDescent="0.3">
      <c r="A4" s="52"/>
      <c r="B4" s="52"/>
      <c r="C4" s="52"/>
      <c r="D4" s="52"/>
      <c r="E4" s="52"/>
      <c r="F4" s="60"/>
      <c r="G4" s="62"/>
      <c r="H4" s="64"/>
      <c r="I4" s="65"/>
      <c r="J4" s="53"/>
      <c r="K4" s="53"/>
      <c r="L4" s="52"/>
      <c r="M4" s="52"/>
    </row>
    <row r="5" spans="1:13" ht="14.25" customHeight="1" thickBot="1" x14ac:dyDescent="0.3">
      <c r="A5" s="52"/>
      <c r="B5" s="52"/>
      <c r="C5" s="52"/>
      <c r="D5" s="52"/>
      <c r="E5" s="52"/>
      <c r="F5" s="60"/>
      <c r="G5" s="62"/>
      <c r="H5" s="64"/>
      <c r="I5" s="65"/>
      <c r="J5" s="53"/>
      <c r="K5" s="53"/>
      <c r="L5" s="52"/>
      <c r="M5" s="52"/>
    </row>
    <row r="6" spans="1:13" ht="8.25" customHeight="1" thickBot="1" x14ac:dyDescent="0.3">
      <c r="A6" s="52"/>
      <c r="B6" s="52"/>
      <c r="C6" s="52"/>
      <c r="D6" s="52"/>
      <c r="E6" s="52"/>
      <c r="F6" s="60"/>
      <c r="G6" s="62"/>
      <c r="H6" s="64"/>
      <c r="I6" s="65"/>
      <c r="J6" s="53"/>
      <c r="K6" s="53"/>
      <c r="L6" s="52"/>
      <c r="M6" s="52"/>
    </row>
    <row r="7" spans="1:13" ht="30.75" thickBot="1" x14ac:dyDescent="0.3">
      <c r="A7" s="6">
        <v>1</v>
      </c>
      <c r="B7" s="7" t="s">
        <v>17</v>
      </c>
      <c r="C7" s="8" t="s">
        <v>264</v>
      </c>
      <c r="D7" s="22" t="s">
        <v>537</v>
      </c>
      <c r="E7" s="9">
        <v>1</v>
      </c>
      <c r="F7" s="24">
        <v>3</v>
      </c>
      <c r="G7" s="26">
        <v>27165</v>
      </c>
      <c r="H7" s="25">
        <v>30424.800000000003</v>
      </c>
      <c r="I7" s="10">
        <v>31783.05</v>
      </c>
      <c r="J7" s="11">
        <f>ROUND(AVERAGEIF(G7:I7,"&gt;0",G7:I7),2)</f>
        <v>29790.95</v>
      </c>
      <c r="K7" s="11">
        <f t="shared" ref="K7:K70" si="0">(SQRT((IF(G7&gt;0, POWER(G7-J7,2),0)+IF(H7&gt;0, POWER(H7-J7,2),0)+IF(I7&gt;0, POWER(I7-J7,2),0))/(F7-1)))*100/J7</f>
        <v>7.9667735088639242</v>
      </c>
      <c r="L7" s="11">
        <v>27165</v>
      </c>
      <c r="M7" s="11">
        <f t="shared" ref="M7:M70" si="1">L7*E7</f>
        <v>27165</v>
      </c>
    </row>
    <row r="8" spans="1:13" ht="30.75" thickBot="1" x14ac:dyDescent="0.3">
      <c r="A8" s="6">
        <v>2</v>
      </c>
      <c r="B8" s="7" t="s">
        <v>18</v>
      </c>
      <c r="C8" s="8" t="s">
        <v>265</v>
      </c>
      <c r="D8" s="23" t="s">
        <v>537</v>
      </c>
      <c r="E8" s="9">
        <v>1</v>
      </c>
      <c r="F8" s="24">
        <v>3</v>
      </c>
      <c r="G8" s="26">
        <v>49341</v>
      </c>
      <c r="H8" s="25">
        <v>55261.920000000006</v>
      </c>
      <c r="I8" s="10">
        <v>57728.969999999994</v>
      </c>
      <c r="J8" s="11">
        <f t="shared" ref="J8:J71" si="2">ROUND(AVERAGEIF(G8:I8,"&gt;0",G8:I8),2)</f>
        <v>54110.63</v>
      </c>
      <c r="K8" s="11">
        <f t="shared" si="0"/>
        <v>7.9667735088639215</v>
      </c>
      <c r="L8" s="11">
        <v>49341</v>
      </c>
      <c r="M8" s="11">
        <f t="shared" si="1"/>
        <v>49341</v>
      </c>
    </row>
    <row r="9" spans="1:13" ht="30.75" thickBot="1" x14ac:dyDescent="0.3">
      <c r="A9" s="6">
        <v>3</v>
      </c>
      <c r="B9" s="7" t="s">
        <v>19</v>
      </c>
      <c r="C9" s="8" t="s">
        <v>266</v>
      </c>
      <c r="D9" s="23" t="s">
        <v>538</v>
      </c>
      <c r="E9" s="9">
        <v>1</v>
      </c>
      <c r="F9" s="24">
        <v>3</v>
      </c>
      <c r="G9" s="26">
        <v>17638</v>
      </c>
      <c r="H9" s="25">
        <v>19754.560000000001</v>
      </c>
      <c r="I9" s="10">
        <v>20636.46</v>
      </c>
      <c r="J9" s="11">
        <f t="shared" si="2"/>
        <v>19343.009999999998</v>
      </c>
      <c r="K9" s="11">
        <f t="shared" si="0"/>
        <v>7.9667721359973989</v>
      </c>
      <c r="L9" s="11">
        <v>17638</v>
      </c>
      <c r="M9" s="11">
        <f t="shared" si="1"/>
        <v>17638</v>
      </c>
    </row>
    <row r="10" spans="1:13" ht="30.75" thickBot="1" x14ac:dyDescent="0.3">
      <c r="A10" s="6">
        <v>4</v>
      </c>
      <c r="B10" s="7" t="s">
        <v>20</v>
      </c>
      <c r="C10" s="8" t="s">
        <v>267</v>
      </c>
      <c r="D10" s="23" t="s">
        <v>538</v>
      </c>
      <c r="E10" s="9">
        <v>10</v>
      </c>
      <c r="F10" s="24">
        <v>3</v>
      </c>
      <c r="G10" s="26">
        <v>3929</v>
      </c>
      <c r="H10" s="25">
        <v>4400.4800000000005</v>
      </c>
      <c r="I10" s="10">
        <v>4596.9299999999994</v>
      </c>
      <c r="J10" s="11">
        <f t="shared" si="2"/>
        <v>4308.8</v>
      </c>
      <c r="K10" s="11">
        <f t="shared" si="0"/>
        <v>7.9667796726077258</v>
      </c>
      <c r="L10" s="11">
        <v>3929</v>
      </c>
      <c r="M10" s="11">
        <f t="shared" si="1"/>
        <v>39290</v>
      </c>
    </row>
    <row r="11" spans="1:13" ht="15.75" thickBot="1" x14ac:dyDescent="0.3">
      <c r="A11" s="6">
        <v>5</v>
      </c>
      <c r="B11" s="7" t="s">
        <v>21</v>
      </c>
      <c r="C11" s="8" t="s">
        <v>268</v>
      </c>
      <c r="D11" s="23" t="s">
        <v>538</v>
      </c>
      <c r="E11" s="9">
        <v>10</v>
      </c>
      <c r="F11" s="24">
        <v>3</v>
      </c>
      <c r="G11" s="26">
        <v>3382</v>
      </c>
      <c r="H11" s="25">
        <v>3787.84</v>
      </c>
      <c r="I11" s="10">
        <v>3956.9399999999996</v>
      </c>
      <c r="J11" s="11">
        <f t="shared" si="2"/>
        <v>3708.93</v>
      </c>
      <c r="K11" s="11">
        <f t="shared" si="0"/>
        <v>7.9667663496316239</v>
      </c>
      <c r="L11" s="11">
        <v>3382</v>
      </c>
      <c r="M11" s="11">
        <f t="shared" si="1"/>
        <v>33820</v>
      </c>
    </row>
    <row r="12" spans="1:13" ht="30.75" thickBot="1" x14ac:dyDescent="0.3">
      <c r="A12" s="6">
        <v>6</v>
      </c>
      <c r="B12" s="7" t="s">
        <v>22</v>
      </c>
      <c r="C12" s="8" t="s">
        <v>269</v>
      </c>
      <c r="D12" s="23" t="s">
        <v>538</v>
      </c>
      <c r="E12" s="9">
        <v>10</v>
      </c>
      <c r="F12" s="24">
        <v>3</v>
      </c>
      <c r="G12" s="26">
        <v>3184</v>
      </c>
      <c r="H12" s="25">
        <v>3566.0800000000004</v>
      </c>
      <c r="I12" s="10">
        <v>3725.2799999999997</v>
      </c>
      <c r="J12" s="11">
        <f t="shared" si="2"/>
        <v>3491.79</v>
      </c>
      <c r="K12" s="11">
        <f t="shared" si="0"/>
        <v>7.9667659044787626</v>
      </c>
      <c r="L12" s="11">
        <v>3184</v>
      </c>
      <c r="M12" s="11">
        <f t="shared" si="1"/>
        <v>31840</v>
      </c>
    </row>
    <row r="13" spans="1:13" ht="30.75" thickBot="1" x14ac:dyDescent="0.3">
      <c r="A13" s="6">
        <v>7</v>
      </c>
      <c r="B13" s="7" t="s">
        <v>23</v>
      </c>
      <c r="C13" s="8" t="s">
        <v>270</v>
      </c>
      <c r="D13" s="23" t="s">
        <v>537</v>
      </c>
      <c r="E13" s="9">
        <v>10</v>
      </c>
      <c r="F13" s="24">
        <v>3</v>
      </c>
      <c r="G13" s="26">
        <v>9435</v>
      </c>
      <c r="H13" s="25">
        <v>10567.2</v>
      </c>
      <c r="I13" s="10">
        <v>11038.949999999999</v>
      </c>
      <c r="J13" s="11">
        <f t="shared" si="2"/>
        <v>10347.049999999999</v>
      </c>
      <c r="K13" s="11">
        <f t="shared" si="0"/>
        <v>7.9667735088639224</v>
      </c>
      <c r="L13" s="11">
        <v>9435</v>
      </c>
      <c r="M13" s="11">
        <f t="shared" si="1"/>
        <v>94350</v>
      </c>
    </row>
    <row r="14" spans="1:13" ht="45.75" thickBot="1" x14ac:dyDescent="0.3">
      <c r="A14" s="6">
        <v>8</v>
      </c>
      <c r="B14" s="7" t="s">
        <v>24</v>
      </c>
      <c r="C14" s="8" t="s">
        <v>271</v>
      </c>
      <c r="D14" s="23" t="s">
        <v>537</v>
      </c>
      <c r="E14" s="9">
        <v>1</v>
      </c>
      <c r="F14" s="24">
        <v>3</v>
      </c>
      <c r="G14" s="26">
        <v>23132</v>
      </c>
      <c r="H14" s="25">
        <v>25907.840000000004</v>
      </c>
      <c r="I14" s="10">
        <v>27064.44</v>
      </c>
      <c r="J14" s="11">
        <f t="shared" si="2"/>
        <v>25368.09</v>
      </c>
      <c r="K14" s="11">
        <f t="shared" si="0"/>
        <v>7.9667745557036369</v>
      </c>
      <c r="L14" s="11">
        <v>23132</v>
      </c>
      <c r="M14" s="11">
        <f t="shared" si="1"/>
        <v>23132</v>
      </c>
    </row>
    <row r="15" spans="1:13" ht="45.75" thickBot="1" x14ac:dyDescent="0.3">
      <c r="A15" s="6">
        <v>9</v>
      </c>
      <c r="B15" s="7" t="s">
        <v>25</v>
      </c>
      <c r="C15" s="8" t="s">
        <v>272</v>
      </c>
      <c r="D15" s="23" t="s">
        <v>537</v>
      </c>
      <c r="E15" s="9">
        <v>1</v>
      </c>
      <c r="F15" s="24">
        <v>3</v>
      </c>
      <c r="G15" s="26">
        <v>21072</v>
      </c>
      <c r="H15" s="25">
        <v>23600.640000000003</v>
      </c>
      <c r="I15" s="10">
        <v>24654.239999999998</v>
      </c>
      <c r="J15" s="11">
        <f t="shared" si="2"/>
        <v>23108.959999999999</v>
      </c>
      <c r="K15" s="11">
        <f t="shared" si="0"/>
        <v>7.9667735088639224</v>
      </c>
      <c r="L15" s="11">
        <v>21072</v>
      </c>
      <c r="M15" s="11">
        <f t="shared" si="1"/>
        <v>21072</v>
      </c>
    </row>
    <row r="16" spans="1:13" ht="15.75" thickBot="1" x14ac:dyDescent="0.3">
      <c r="A16" s="6">
        <v>10</v>
      </c>
      <c r="B16" s="7" t="s">
        <v>26</v>
      </c>
      <c r="C16" s="8" t="s">
        <v>273</v>
      </c>
      <c r="D16" s="23" t="s">
        <v>538</v>
      </c>
      <c r="E16" s="9">
        <v>1</v>
      </c>
      <c r="F16" s="24">
        <v>3</v>
      </c>
      <c r="G16" s="26">
        <v>23445</v>
      </c>
      <c r="H16" s="25">
        <v>26258.400000000001</v>
      </c>
      <c r="I16" s="10">
        <v>27430.649999999998</v>
      </c>
      <c r="J16" s="11">
        <f t="shared" si="2"/>
        <v>25711.35</v>
      </c>
      <c r="K16" s="11">
        <f t="shared" si="0"/>
        <v>7.9667735088639215</v>
      </c>
      <c r="L16" s="11">
        <v>23445</v>
      </c>
      <c r="M16" s="11">
        <f t="shared" si="1"/>
        <v>23445</v>
      </c>
    </row>
    <row r="17" spans="1:13" ht="15.75" thickBot="1" x14ac:dyDescent="0.3">
      <c r="A17" s="6">
        <v>11</v>
      </c>
      <c r="B17" s="7" t="s">
        <v>27</v>
      </c>
      <c r="C17" s="8" t="s">
        <v>274</v>
      </c>
      <c r="D17" s="23" t="s">
        <v>538</v>
      </c>
      <c r="E17" s="9">
        <v>0</v>
      </c>
      <c r="F17" s="24">
        <v>3</v>
      </c>
      <c r="G17" s="26">
        <v>17847</v>
      </c>
      <c r="H17" s="25">
        <v>19988.640000000003</v>
      </c>
      <c r="I17" s="10">
        <v>20880.989999999998</v>
      </c>
      <c r="J17" s="11">
        <f t="shared" si="2"/>
        <v>19572.21</v>
      </c>
      <c r="K17" s="11">
        <f t="shared" si="0"/>
        <v>7.9667735088639233</v>
      </c>
      <c r="L17" s="11">
        <v>17847</v>
      </c>
      <c r="M17" s="11">
        <f t="shared" si="1"/>
        <v>0</v>
      </c>
    </row>
    <row r="18" spans="1:13" ht="15.75" thickBot="1" x14ac:dyDescent="0.3">
      <c r="A18" s="6">
        <v>12</v>
      </c>
      <c r="B18" s="7" t="s">
        <v>28</v>
      </c>
      <c r="C18" s="8" t="s">
        <v>275</v>
      </c>
      <c r="D18" s="23" t="s">
        <v>538</v>
      </c>
      <c r="E18" s="9">
        <v>0</v>
      </c>
      <c r="F18" s="24">
        <v>3</v>
      </c>
      <c r="G18" s="26">
        <v>21735</v>
      </c>
      <c r="H18" s="25">
        <v>24343.200000000001</v>
      </c>
      <c r="I18" s="10">
        <v>25429.949999999997</v>
      </c>
      <c r="J18" s="11">
        <f t="shared" si="2"/>
        <v>23836.05</v>
      </c>
      <c r="K18" s="11">
        <f t="shared" si="0"/>
        <v>7.9667735088639207</v>
      </c>
      <c r="L18" s="11">
        <v>21735</v>
      </c>
      <c r="M18" s="11">
        <f t="shared" si="1"/>
        <v>0</v>
      </c>
    </row>
    <row r="19" spans="1:13" ht="15.75" thickBot="1" x14ac:dyDescent="0.3">
      <c r="A19" s="6">
        <v>13</v>
      </c>
      <c r="B19" s="7" t="s">
        <v>29</v>
      </c>
      <c r="C19" s="8" t="s">
        <v>276</v>
      </c>
      <c r="D19" s="23" t="s">
        <v>537</v>
      </c>
      <c r="E19" s="9">
        <v>10</v>
      </c>
      <c r="F19" s="24">
        <v>3</v>
      </c>
      <c r="G19" s="26">
        <v>2662</v>
      </c>
      <c r="H19" s="25">
        <v>2981.4400000000005</v>
      </c>
      <c r="I19" s="10">
        <v>3114.54</v>
      </c>
      <c r="J19" s="11">
        <f t="shared" si="2"/>
        <v>2919.33</v>
      </c>
      <c r="K19" s="11">
        <f t="shared" si="0"/>
        <v>7.9667644135137481</v>
      </c>
      <c r="L19" s="11">
        <v>2662</v>
      </c>
      <c r="M19" s="11">
        <f t="shared" si="1"/>
        <v>26620</v>
      </c>
    </row>
    <row r="20" spans="1:13" ht="15.75" thickBot="1" x14ac:dyDescent="0.3">
      <c r="A20" s="6">
        <v>14</v>
      </c>
      <c r="B20" s="7" t="s">
        <v>30</v>
      </c>
      <c r="C20" s="8" t="s">
        <v>277</v>
      </c>
      <c r="D20" s="23" t="s">
        <v>538</v>
      </c>
      <c r="E20" s="9">
        <v>10</v>
      </c>
      <c r="F20" s="24">
        <v>3</v>
      </c>
      <c r="G20" s="26">
        <v>2598</v>
      </c>
      <c r="H20" s="25">
        <v>2909.76</v>
      </c>
      <c r="I20" s="10">
        <v>3039.66</v>
      </c>
      <c r="J20" s="11">
        <f t="shared" si="2"/>
        <v>2849.14</v>
      </c>
      <c r="K20" s="11">
        <f t="shared" si="0"/>
        <v>7.9667735088639242</v>
      </c>
      <c r="L20" s="11">
        <v>2598</v>
      </c>
      <c r="M20" s="11">
        <f t="shared" si="1"/>
        <v>25980</v>
      </c>
    </row>
    <row r="21" spans="1:13" ht="15.75" thickBot="1" x14ac:dyDescent="0.3">
      <c r="A21" s="6">
        <v>15</v>
      </c>
      <c r="B21" s="7" t="s">
        <v>31</v>
      </c>
      <c r="C21" s="8" t="s">
        <v>278</v>
      </c>
      <c r="D21" s="23" t="s">
        <v>538</v>
      </c>
      <c r="E21" s="9">
        <v>10</v>
      </c>
      <c r="F21" s="24">
        <v>3</v>
      </c>
      <c r="G21" s="26">
        <v>6381</v>
      </c>
      <c r="H21" s="25">
        <v>7146.72</v>
      </c>
      <c r="I21" s="10">
        <v>7465.7699999999995</v>
      </c>
      <c r="J21" s="11">
        <f t="shared" si="2"/>
        <v>6997.83</v>
      </c>
      <c r="K21" s="11">
        <f t="shared" si="0"/>
        <v>7.9667735088639215</v>
      </c>
      <c r="L21" s="11">
        <v>6381</v>
      </c>
      <c r="M21" s="11">
        <f t="shared" si="1"/>
        <v>63810</v>
      </c>
    </row>
    <row r="22" spans="1:13" ht="15.75" thickBot="1" x14ac:dyDescent="0.3">
      <c r="A22" s="6">
        <v>16</v>
      </c>
      <c r="B22" s="7" t="s">
        <v>31</v>
      </c>
      <c r="C22" s="8" t="s">
        <v>279</v>
      </c>
      <c r="D22" s="23" t="s">
        <v>538</v>
      </c>
      <c r="E22" s="9">
        <v>10</v>
      </c>
      <c r="F22" s="24">
        <v>3</v>
      </c>
      <c r="G22" s="26">
        <v>8286</v>
      </c>
      <c r="H22" s="25">
        <v>9280.3200000000015</v>
      </c>
      <c r="I22" s="10">
        <v>9694.619999999999</v>
      </c>
      <c r="J22" s="11">
        <f t="shared" si="2"/>
        <v>9086.98</v>
      </c>
      <c r="K22" s="11">
        <f t="shared" si="0"/>
        <v>7.9667735088639233</v>
      </c>
      <c r="L22" s="11">
        <v>8286</v>
      </c>
      <c r="M22" s="11">
        <f t="shared" si="1"/>
        <v>82860</v>
      </c>
    </row>
    <row r="23" spans="1:13" ht="15.75" thickBot="1" x14ac:dyDescent="0.3">
      <c r="A23" s="6">
        <v>17</v>
      </c>
      <c r="B23" s="7" t="s">
        <v>31</v>
      </c>
      <c r="C23" s="8" t="s">
        <v>280</v>
      </c>
      <c r="D23" s="23" t="s">
        <v>538</v>
      </c>
      <c r="E23" s="9">
        <v>1</v>
      </c>
      <c r="F23" s="24">
        <v>3</v>
      </c>
      <c r="G23" s="26">
        <v>2883</v>
      </c>
      <c r="H23" s="25">
        <v>3228.9600000000005</v>
      </c>
      <c r="I23" s="10">
        <v>3373.1099999999997</v>
      </c>
      <c r="J23" s="11">
        <f t="shared" si="2"/>
        <v>3161.69</v>
      </c>
      <c r="K23" s="11">
        <f t="shared" si="0"/>
        <v>7.9667735088639233</v>
      </c>
      <c r="L23" s="11">
        <v>2883</v>
      </c>
      <c r="M23" s="11">
        <f t="shared" si="1"/>
        <v>2883</v>
      </c>
    </row>
    <row r="24" spans="1:13" ht="30.75" thickBot="1" x14ac:dyDescent="0.3">
      <c r="A24" s="6">
        <v>18</v>
      </c>
      <c r="B24" s="7" t="s">
        <v>32</v>
      </c>
      <c r="C24" s="8" t="s">
        <v>281</v>
      </c>
      <c r="D24" s="23" t="s">
        <v>538</v>
      </c>
      <c r="E24" s="9">
        <v>10</v>
      </c>
      <c r="F24" s="24">
        <v>3</v>
      </c>
      <c r="G24" s="26">
        <v>2998</v>
      </c>
      <c r="H24" s="25">
        <v>3357.76</v>
      </c>
      <c r="I24" s="10">
        <v>3507.66</v>
      </c>
      <c r="J24" s="11">
        <f t="shared" si="2"/>
        <v>3287.81</v>
      </c>
      <c r="K24" s="11">
        <f t="shared" si="0"/>
        <v>7.9667654327493649</v>
      </c>
      <c r="L24" s="11">
        <v>2998</v>
      </c>
      <c r="M24" s="11">
        <f t="shared" si="1"/>
        <v>29980</v>
      </c>
    </row>
    <row r="25" spans="1:13" ht="15.75" thickBot="1" x14ac:dyDescent="0.3">
      <c r="A25" s="6">
        <v>19</v>
      </c>
      <c r="B25" s="7" t="s">
        <v>33</v>
      </c>
      <c r="C25" s="8" t="s">
        <v>282</v>
      </c>
      <c r="D25" s="23" t="s">
        <v>538</v>
      </c>
      <c r="E25" s="9">
        <v>10</v>
      </c>
      <c r="F25" s="24">
        <v>3</v>
      </c>
      <c r="G25" s="26">
        <v>3862</v>
      </c>
      <c r="H25" s="25">
        <v>4325.4400000000005</v>
      </c>
      <c r="I25" s="10">
        <v>4518.54</v>
      </c>
      <c r="J25" s="11">
        <f t="shared" si="2"/>
        <v>4235.33</v>
      </c>
      <c r="K25" s="11">
        <f t="shared" si="0"/>
        <v>7.9667672393543567</v>
      </c>
      <c r="L25" s="11">
        <v>3862</v>
      </c>
      <c r="M25" s="11">
        <f t="shared" si="1"/>
        <v>38620</v>
      </c>
    </row>
    <row r="26" spans="1:13" ht="45.75" thickBot="1" x14ac:dyDescent="0.3">
      <c r="A26" s="6">
        <v>20</v>
      </c>
      <c r="B26" s="7" t="s">
        <v>34</v>
      </c>
      <c r="C26" s="8" t="s">
        <v>283</v>
      </c>
      <c r="D26" s="23" t="s">
        <v>538</v>
      </c>
      <c r="E26" s="9">
        <v>10</v>
      </c>
      <c r="F26" s="24">
        <v>3</v>
      </c>
      <c r="G26" s="26">
        <v>4579</v>
      </c>
      <c r="H26" s="25">
        <v>5128.4800000000005</v>
      </c>
      <c r="I26" s="10">
        <v>5357.4299999999994</v>
      </c>
      <c r="J26" s="11">
        <f t="shared" si="2"/>
        <v>5021.6400000000003</v>
      </c>
      <c r="K26" s="11">
        <f t="shared" si="0"/>
        <v>7.9667682209841271</v>
      </c>
      <c r="L26" s="11">
        <v>4579</v>
      </c>
      <c r="M26" s="11">
        <f t="shared" si="1"/>
        <v>45790</v>
      </c>
    </row>
    <row r="27" spans="1:13" ht="45.75" thickBot="1" x14ac:dyDescent="0.3">
      <c r="A27" s="6">
        <v>21</v>
      </c>
      <c r="B27" s="7" t="s">
        <v>35</v>
      </c>
      <c r="C27" s="8" t="s">
        <v>284</v>
      </c>
      <c r="D27" s="23" t="s">
        <v>538</v>
      </c>
      <c r="E27" s="9">
        <v>0</v>
      </c>
      <c r="F27" s="24">
        <v>3</v>
      </c>
      <c r="G27" s="26">
        <v>775</v>
      </c>
      <c r="H27" s="25">
        <v>868.00000000000011</v>
      </c>
      <c r="I27" s="10">
        <v>906.75</v>
      </c>
      <c r="J27" s="11">
        <f t="shared" si="2"/>
        <v>849.92</v>
      </c>
      <c r="K27" s="11">
        <f t="shared" si="0"/>
        <v>7.9667422781545936</v>
      </c>
      <c r="L27" s="11">
        <v>775</v>
      </c>
      <c r="M27" s="11">
        <f t="shared" si="1"/>
        <v>0</v>
      </c>
    </row>
    <row r="28" spans="1:13" ht="45.75" thickBot="1" x14ac:dyDescent="0.3">
      <c r="A28" s="6">
        <v>22</v>
      </c>
      <c r="B28" s="7" t="s">
        <v>35</v>
      </c>
      <c r="C28" s="8" t="s">
        <v>285</v>
      </c>
      <c r="D28" s="23" t="s">
        <v>538</v>
      </c>
      <c r="E28" s="9">
        <v>0</v>
      </c>
      <c r="F28" s="24">
        <v>3</v>
      </c>
      <c r="G28" s="26">
        <v>3667</v>
      </c>
      <c r="H28" s="25">
        <v>4107.04</v>
      </c>
      <c r="I28" s="10">
        <v>4290.3899999999994</v>
      </c>
      <c r="J28" s="11">
        <f t="shared" si="2"/>
        <v>4021.48</v>
      </c>
      <c r="K28" s="11">
        <f t="shared" si="0"/>
        <v>7.9667669059936737</v>
      </c>
      <c r="L28" s="11">
        <v>3667</v>
      </c>
      <c r="M28" s="11">
        <f t="shared" si="1"/>
        <v>0</v>
      </c>
    </row>
    <row r="29" spans="1:13" ht="60.75" thickBot="1" x14ac:dyDescent="0.3">
      <c r="A29" s="6">
        <v>23</v>
      </c>
      <c r="B29" s="7" t="s">
        <v>36</v>
      </c>
      <c r="C29" s="8" t="s">
        <v>286</v>
      </c>
      <c r="D29" s="23" t="s">
        <v>538</v>
      </c>
      <c r="E29" s="9">
        <v>0</v>
      </c>
      <c r="F29" s="24">
        <v>3</v>
      </c>
      <c r="G29" s="26">
        <v>1123</v>
      </c>
      <c r="H29" s="25">
        <v>1257.7600000000002</v>
      </c>
      <c r="I29" s="10">
        <v>1313.9099999999999</v>
      </c>
      <c r="J29" s="11">
        <f t="shared" si="2"/>
        <v>1231.56</v>
      </c>
      <c r="K29" s="11">
        <f t="shared" si="0"/>
        <v>7.9667519529362449</v>
      </c>
      <c r="L29" s="11">
        <v>1123</v>
      </c>
      <c r="M29" s="11">
        <f t="shared" si="1"/>
        <v>0</v>
      </c>
    </row>
    <row r="30" spans="1:13" ht="30.75" thickBot="1" x14ac:dyDescent="0.3">
      <c r="A30" s="6">
        <v>24</v>
      </c>
      <c r="B30" s="7" t="s">
        <v>37</v>
      </c>
      <c r="C30" s="8" t="s">
        <v>287</v>
      </c>
      <c r="D30" s="23" t="s">
        <v>537</v>
      </c>
      <c r="E30" s="9">
        <v>10</v>
      </c>
      <c r="F30" s="24">
        <v>3</v>
      </c>
      <c r="G30" s="26">
        <v>10121</v>
      </c>
      <c r="H30" s="25">
        <v>11335.52</v>
      </c>
      <c r="I30" s="10">
        <v>11841.57</v>
      </c>
      <c r="J30" s="11">
        <f t="shared" si="2"/>
        <v>11099.36</v>
      </c>
      <c r="K30" s="11">
        <f t="shared" si="0"/>
        <v>7.9667759015112569</v>
      </c>
      <c r="L30" s="11">
        <v>10121</v>
      </c>
      <c r="M30" s="11">
        <f t="shared" si="1"/>
        <v>101210</v>
      </c>
    </row>
    <row r="31" spans="1:13" ht="30.75" thickBot="1" x14ac:dyDescent="0.3">
      <c r="A31" s="6">
        <v>25</v>
      </c>
      <c r="B31" s="7" t="s">
        <v>38</v>
      </c>
      <c r="C31" s="8" t="s">
        <v>288</v>
      </c>
      <c r="D31" s="23" t="s">
        <v>537</v>
      </c>
      <c r="E31" s="9">
        <v>10</v>
      </c>
      <c r="F31" s="24">
        <v>3</v>
      </c>
      <c r="G31" s="26">
        <v>12310</v>
      </c>
      <c r="H31" s="25">
        <v>13787.2</v>
      </c>
      <c r="I31" s="10">
        <v>14402.699999999999</v>
      </c>
      <c r="J31" s="11">
        <f t="shared" si="2"/>
        <v>13499.97</v>
      </c>
      <c r="K31" s="11">
        <f t="shared" si="0"/>
        <v>7.966771541812375</v>
      </c>
      <c r="L31" s="11">
        <v>12310</v>
      </c>
      <c r="M31" s="11">
        <f t="shared" si="1"/>
        <v>123100</v>
      </c>
    </row>
    <row r="32" spans="1:13" ht="30.75" thickBot="1" x14ac:dyDescent="0.3">
      <c r="A32" s="6">
        <v>26</v>
      </c>
      <c r="B32" s="7" t="s">
        <v>39</v>
      </c>
      <c r="C32" s="8" t="s">
        <v>289</v>
      </c>
      <c r="D32" s="23" t="s">
        <v>537</v>
      </c>
      <c r="E32" s="9">
        <v>0</v>
      </c>
      <c r="F32" s="24">
        <v>3</v>
      </c>
      <c r="G32" s="26">
        <v>16464</v>
      </c>
      <c r="H32" s="25">
        <v>18439.68</v>
      </c>
      <c r="I32" s="10">
        <v>19262.879999999997</v>
      </c>
      <c r="J32" s="11">
        <f t="shared" si="2"/>
        <v>18055.52</v>
      </c>
      <c r="K32" s="11">
        <f t="shared" si="0"/>
        <v>7.9667735088639189</v>
      </c>
      <c r="L32" s="11">
        <v>16464</v>
      </c>
      <c r="M32" s="11">
        <f t="shared" si="1"/>
        <v>0</v>
      </c>
    </row>
    <row r="33" spans="1:13" ht="30.75" thickBot="1" x14ac:dyDescent="0.3">
      <c r="A33" s="6">
        <v>27</v>
      </c>
      <c r="B33" s="12" t="s">
        <v>40</v>
      </c>
      <c r="C33" s="13" t="s">
        <v>290</v>
      </c>
      <c r="D33" s="23" t="s">
        <v>538</v>
      </c>
      <c r="E33" s="9">
        <v>0</v>
      </c>
      <c r="F33" s="24">
        <v>3</v>
      </c>
      <c r="G33" s="26">
        <v>1779</v>
      </c>
      <c r="H33" s="25">
        <v>1992.4800000000002</v>
      </c>
      <c r="I33" s="10">
        <v>2081.4299999999998</v>
      </c>
      <c r="J33" s="11">
        <f t="shared" si="2"/>
        <v>1950.97</v>
      </c>
      <c r="K33" s="11">
        <f t="shared" si="0"/>
        <v>7.9667735088639233</v>
      </c>
      <c r="L33" s="11">
        <v>1779</v>
      </c>
      <c r="M33" s="11">
        <f t="shared" si="1"/>
        <v>0</v>
      </c>
    </row>
    <row r="34" spans="1:13" ht="15.75" thickBot="1" x14ac:dyDescent="0.3">
      <c r="A34" s="6">
        <v>28</v>
      </c>
      <c r="B34" s="12" t="s">
        <v>41</v>
      </c>
      <c r="C34" s="13" t="s">
        <v>291</v>
      </c>
      <c r="D34" s="23" t="s">
        <v>538</v>
      </c>
      <c r="E34" s="9">
        <v>0</v>
      </c>
      <c r="F34" s="24">
        <v>3</v>
      </c>
      <c r="G34" s="26">
        <v>17419</v>
      </c>
      <c r="H34" s="25">
        <v>19509.280000000002</v>
      </c>
      <c r="I34" s="10">
        <v>20380.23</v>
      </c>
      <c r="J34" s="11">
        <f t="shared" si="2"/>
        <v>19102.84</v>
      </c>
      <c r="K34" s="11">
        <f t="shared" si="0"/>
        <v>7.9667721187374241</v>
      </c>
      <c r="L34" s="11">
        <v>17419</v>
      </c>
      <c r="M34" s="11">
        <f t="shared" si="1"/>
        <v>0</v>
      </c>
    </row>
    <row r="35" spans="1:13" ht="30.75" thickBot="1" x14ac:dyDescent="0.3">
      <c r="A35" s="6">
        <v>29</v>
      </c>
      <c r="B35" s="12" t="s">
        <v>42</v>
      </c>
      <c r="C35" s="13" t="s">
        <v>292</v>
      </c>
      <c r="D35" s="23" t="s">
        <v>537</v>
      </c>
      <c r="E35" s="9">
        <v>0</v>
      </c>
      <c r="F35" s="24">
        <v>3</v>
      </c>
      <c r="G35" s="26">
        <v>8812</v>
      </c>
      <c r="H35" s="25">
        <v>9869.44</v>
      </c>
      <c r="I35" s="10">
        <v>10310.039999999999</v>
      </c>
      <c r="J35" s="11">
        <f t="shared" si="2"/>
        <v>9663.83</v>
      </c>
      <c r="K35" s="11">
        <f t="shared" si="0"/>
        <v>7.9667707610062601</v>
      </c>
      <c r="L35" s="11">
        <v>8812</v>
      </c>
      <c r="M35" s="11">
        <f t="shared" si="1"/>
        <v>0</v>
      </c>
    </row>
    <row r="36" spans="1:13" ht="30.75" thickBot="1" x14ac:dyDescent="0.3">
      <c r="A36" s="6">
        <v>30</v>
      </c>
      <c r="B36" s="12" t="s">
        <v>43</v>
      </c>
      <c r="C36" s="13" t="s">
        <v>293</v>
      </c>
      <c r="D36" s="23" t="s">
        <v>538</v>
      </c>
      <c r="E36" s="9">
        <v>0</v>
      </c>
      <c r="F36" s="24">
        <v>3</v>
      </c>
      <c r="G36" s="26">
        <v>10144</v>
      </c>
      <c r="H36" s="25">
        <v>11361.28</v>
      </c>
      <c r="I36" s="10">
        <v>11868.48</v>
      </c>
      <c r="J36" s="11">
        <f t="shared" si="2"/>
        <v>11124.59</v>
      </c>
      <c r="K36" s="11">
        <f t="shared" si="0"/>
        <v>7.9667711218122284</v>
      </c>
      <c r="L36" s="11">
        <v>10144</v>
      </c>
      <c r="M36" s="11">
        <f t="shared" si="1"/>
        <v>0</v>
      </c>
    </row>
    <row r="37" spans="1:13" ht="30.75" thickBot="1" x14ac:dyDescent="0.3">
      <c r="A37" s="6">
        <v>31</v>
      </c>
      <c r="B37" s="12" t="s">
        <v>44</v>
      </c>
      <c r="C37" s="13" t="s">
        <v>294</v>
      </c>
      <c r="D37" s="23" t="s">
        <v>538</v>
      </c>
      <c r="E37" s="9">
        <v>0</v>
      </c>
      <c r="F37" s="24">
        <v>3</v>
      </c>
      <c r="G37" s="26">
        <v>6561</v>
      </c>
      <c r="H37" s="25">
        <v>7348.3200000000006</v>
      </c>
      <c r="I37" s="10">
        <v>7676.37</v>
      </c>
      <c r="J37" s="11">
        <f t="shared" si="2"/>
        <v>7195.23</v>
      </c>
      <c r="K37" s="11">
        <f t="shared" si="0"/>
        <v>7.966773508863926</v>
      </c>
      <c r="L37" s="11">
        <v>6561</v>
      </c>
      <c r="M37" s="11">
        <f t="shared" si="1"/>
        <v>0</v>
      </c>
    </row>
    <row r="38" spans="1:13" ht="30.75" thickBot="1" x14ac:dyDescent="0.3">
      <c r="A38" s="6">
        <v>32</v>
      </c>
      <c r="B38" s="12" t="s">
        <v>45</v>
      </c>
      <c r="C38" s="13" t="s">
        <v>295</v>
      </c>
      <c r="D38" s="23" t="s">
        <v>538</v>
      </c>
      <c r="E38" s="9">
        <v>0</v>
      </c>
      <c r="F38" s="24">
        <v>3</v>
      </c>
      <c r="G38" s="26">
        <v>2829</v>
      </c>
      <c r="H38" s="25">
        <v>3168.4800000000005</v>
      </c>
      <c r="I38" s="10">
        <v>3309.93</v>
      </c>
      <c r="J38" s="11">
        <f t="shared" si="2"/>
        <v>3102.47</v>
      </c>
      <c r="K38" s="11">
        <f t="shared" si="0"/>
        <v>7.966773508863926</v>
      </c>
      <c r="L38" s="11">
        <v>2829</v>
      </c>
      <c r="M38" s="11">
        <f t="shared" si="1"/>
        <v>0</v>
      </c>
    </row>
    <row r="39" spans="1:13" ht="30.75" thickBot="1" x14ac:dyDescent="0.3">
      <c r="A39" s="6">
        <v>33</v>
      </c>
      <c r="B39" s="12" t="s">
        <v>46</v>
      </c>
      <c r="C39" s="13" t="s">
        <v>296</v>
      </c>
      <c r="D39" s="23" t="s">
        <v>538</v>
      </c>
      <c r="E39" s="9">
        <v>0</v>
      </c>
      <c r="F39" s="24">
        <v>3</v>
      </c>
      <c r="G39" s="26">
        <v>272</v>
      </c>
      <c r="H39" s="25">
        <v>304.64000000000004</v>
      </c>
      <c r="I39" s="10">
        <v>318.24</v>
      </c>
      <c r="J39" s="11">
        <f t="shared" si="2"/>
        <v>298.29000000000002</v>
      </c>
      <c r="K39" s="11">
        <f t="shared" si="0"/>
        <v>7.966862653582897</v>
      </c>
      <c r="L39" s="11">
        <v>272</v>
      </c>
      <c r="M39" s="11">
        <f t="shared" si="1"/>
        <v>0</v>
      </c>
    </row>
    <row r="40" spans="1:13" ht="15.75" thickBot="1" x14ac:dyDescent="0.3">
      <c r="A40" s="6">
        <v>34</v>
      </c>
      <c r="B40" s="12" t="s">
        <v>47</v>
      </c>
      <c r="C40" s="13" t="s">
        <v>297</v>
      </c>
      <c r="D40" s="23" t="s">
        <v>538</v>
      </c>
      <c r="E40" s="9">
        <v>0</v>
      </c>
      <c r="F40" s="24">
        <v>3</v>
      </c>
      <c r="G40" s="26">
        <v>1235</v>
      </c>
      <c r="H40" s="25">
        <v>1383.2</v>
      </c>
      <c r="I40" s="10">
        <v>1444.9499999999998</v>
      </c>
      <c r="J40" s="11">
        <f t="shared" si="2"/>
        <v>1354.38</v>
      </c>
      <c r="K40" s="11">
        <f t="shared" si="0"/>
        <v>7.9667931219967549</v>
      </c>
      <c r="L40" s="11">
        <v>1235</v>
      </c>
      <c r="M40" s="11">
        <f t="shared" si="1"/>
        <v>0</v>
      </c>
    </row>
    <row r="41" spans="1:13" ht="30.75" thickBot="1" x14ac:dyDescent="0.3">
      <c r="A41" s="6">
        <v>35</v>
      </c>
      <c r="B41" s="12" t="s">
        <v>48</v>
      </c>
      <c r="C41" s="13" t="s">
        <v>298</v>
      </c>
      <c r="D41" s="23" t="s">
        <v>538</v>
      </c>
      <c r="E41" s="9">
        <v>0</v>
      </c>
      <c r="F41" s="24">
        <v>3</v>
      </c>
      <c r="G41" s="26">
        <v>4606</v>
      </c>
      <c r="H41" s="25">
        <v>5158.72</v>
      </c>
      <c r="I41" s="10">
        <v>5389.0199999999995</v>
      </c>
      <c r="J41" s="11">
        <f t="shared" si="2"/>
        <v>5051.25</v>
      </c>
      <c r="K41" s="11">
        <f t="shared" si="0"/>
        <v>7.9667682519788148</v>
      </c>
      <c r="L41" s="11">
        <v>4606</v>
      </c>
      <c r="M41" s="11">
        <f t="shared" si="1"/>
        <v>0</v>
      </c>
    </row>
    <row r="42" spans="1:13" ht="15.75" thickBot="1" x14ac:dyDescent="0.3">
      <c r="A42" s="6">
        <v>36</v>
      </c>
      <c r="B42" s="12" t="s">
        <v>49</v>
      </c>
      <c r="C42" s="13" t="s">
        <v>299</v>
      </c>
      <c r="D42" s="23" t="s">
        <v>538</v>
      </c>
      <c r="E42" s="9">
        <v>0</v>
      </c>
      <c r="F42" s="24">
        <v>3</v>
      </c>
      <c r="G42" s="26">
        <v>4149</v>
      </c>
      <c r="H42" s="25">
        <v>4646.88</v>
      </c>
      <c r="I42" s="10">
        <v>4854.33</v>
      </c>
      <c r="J42" s="11">
        <f t="shared" si="2"/>
        <v>4550.07</v>
      </c>
      <c r="K42" s="11">
        <f t="shared" si="0"/>
        <v>7.9667735088639251</v>
      </c>
      <c r="L42" s="11">
        <v>4149</v>
      </c>
      <c r="M42" s="11">
        <f t="shared" si="1"/>
        <v>0</v>
      </c>
    </row>
    <row r="43" spans="1:13" ht="30.75" thickBot="1" x14ac:dyDescent="0.3">
      <c r="A43" s="6">
        <v>37</v>
      </c>
      <c r="B43" s="12" t="s">
        <v>50</v>
      </c>
      <c r="C43" s="13" t="s">
        <v>300</v>
      </c>
      <c r="D43" s="23" t="s">
        <v>537</v>
      </c>
      <c r="E43" s="9">
        <v>0</v>
      </c>
      <c r="F43" s="24">
        <v>3</v>
      </c>
      <c r="G43" s="26">
        <v>1986</v>
      </c>
      <c r="H43" s="25">
        <v>2224.3200000000002</v>
      </c>
      <c r="I43" s="10">
        <v>2323.62</v>
      </c>
      <c r="J43" s="11">
        <f t="shared" si="2"/>
        <v>2177.98</v>
      </c>
      <c r="K43" s="11">
        <f t="shared" si="0"/>
        <v>7.9667735088639242</v>
      </c>
      <c r="L43" s="11">
        <v>1986</v>
      </c>
      <c r="M43" s="11">
        <f t="shared" si="1"/>
        <v>0</v>
      </c>
    </row>
    <row r="44" spans="1:13" ht="15.75" thickBot="1" x14ac:dyDescent="0.3">
      <c r="A44" s="6">
        <v>38</v>
      </c>
      <c r="B44" s="12" t="s">
        <v>51</v>
      </c>
      <c r="C44" s="13" t="s">
        <v>301</v>
      </c>
      <c r="D44" s="23" t="s">
        <v>538</v>
      </c>
      <c r="E44" s="9">
        <v>0</v>
      </c>
      <c r="F44" s="24">
        <v>3</v>
      </c>
      <c r="G44" s="26">
        <v>1111</v>
      </c>
      <c r="H44" s="25">
        <v>1244.3200000000002</v>
      </c>
      <c r="I44" s="10">
        <v>1299.8699999999999</v>
      </c>
      <c r="J44" s="11">
        <f t="shared" si="2"/>
        <v>1218.4000000000001</v>
      </c>
      <c r="K44" s="11">
        <f t="shared" si="0"/>
        <v>7.9667517201848757</v>
      </c>
      <c r="L44" s="11">
        <v>1111</v>
      </c>
      <c r="M44" s="11">
        <f t="shared" si="1"/>
        <v>0</v>
      </c>
    </row>
    <row r="45" spans="1:13" ht="15.75" thickBot="1" x14ac:dyDescent="0.3">
      <c r="A45" s="6">
        <v>39</v>
      </c>
      <c r="B45" s="12" t="s">
        <v>52</v>
      </c>
      <c r="C45" s="13" t="s">
        <v>302</v>
      </c>
      <c r="D45" s="23" t="s">
        <v>538</v>
      </c>
      <c r="E45" s="9">
        <v>0</v>
      </c>
      <c r="F45" s="24">
        <v>3</v>
      </c>
      <c r="G45" s="26">
        <v>3049</v>
      </c>
      <c r="H45" s="25">
        <v>3414.88</v>
      </c>
      <c r="I45" s="10">
        <v>3567.33</v>
      </c>
      <c r="J45" s="11">
        <f t="shared" si="2"/>
        <v>3343.74</v>
      </c>
      <c r="K45" s="11">
        <f t="shared" si="0"/>
        <v>7.9667655678208344</v>
      </c>
      <c r="L45" s="11">
        <v>3049</v>
      </c>
      <c r="M45" s="11">
        <f t="shared" si="1"/>
        <v>0</v>
      </c>
    </row>
    <row r="46" spans="1:13" ht="15.75" thickBot="1" x14ac:dyDescent="0.3">
      <c r="A46" s="6">
        <v>40</v>
      </c>
      <c r="B46" s="12" t="s">
        <v>52</v>
      </c>
      <c r="C46" s="13" t="s">
        <v>303</v>
      </c>
      <c r="D46" s="23" t="s">
        <v>538</v>
      </c>
      <c r="E46" s="9">
        <v>0</v>
      </c>
      <c r="F46" s="24">
        <v>3</v>
      </c>
      <c r="G46" s="26">
        <v>5442</v>
      </c>
      <c r="H46" s="25">
        <v>6095.0400000000009</v>
      </c>
      <c r="I46" s="10">
        <v>6367.1399999999994</v>
      </c>
      <c r="J46" s="11">
        <f t="shared" si="2"/>
        <v>5968.06</v>
      </c>
      <c r="K46" s="11">
        <f t="shared" si="0"/>
        <v>7.9667735088639224</v>
      </c>
      <c r="L46" s="11">
        <v>5442</v>
      </c>
      <c r="M46" s="11">
        <f t="shared" si="1"/>
        <v>0</v>
      </c>
    </row>
    <row r="47" spans="1:13" ht="15.75" thickBot="1" x14ac:dyDescent="0.3">
      <c r="A47" s="6">
        <v>41</v>
      </c>
      <c r="B47" s="12" t="s">
        <v>52</v>
      </c>
      <c r="C47" s="13" t="s">
        <v>304</v>
      </c>
      <c r="D47" s="23" t="s">
        <v>538</v>
      </c>
      <c r="E47" s="9">
        <v>0</v>
      </c>
      <c r="F47" s="24">
        <v>3</v>
      </c>
      <c r="G47" s="26">
        <v>3511</v>
      </c>
      <c r="H47" s="25">
        <v>3932.32</v>
      </c>
      <c r="I47" s="10">
        <v>4107.87</v>
      </c>
      <c r="J47" s="11">
        <f t="shared" si="2"/>
        <v>3850.4</v>
      </c>
      <c r="K47" s="11">
        <f t="shared" si="0"/>
        <v>7.9667666126466328</v>
      </c>
      <c r="L47" s="11">
        <v>3511</v>
      </c>
      <c r="M47" s="11">
        <f t="shared" si="1"/>
        <v>0</v>
      </c>
    </row>
    <row r="48" spans="1:13" ht="30.75" thickBot="1" x14ac:dyDescent="0.3">
      <c r="A48" s="6">
        <v>42</v>
      </c>
      <c r="B48" s="12" t="s">
        <v>53</v>
      </c>
      <c r="C48" s="13" t="s">
        <v>305</v>
      </c>
      <c r="D48" s="23" t="s">
        <v>538</v>
      </c>
      <c r="E48" s="9">
        <v>0</v>
      </c>
      <c r="F48" s="24">
        <v>3</v>
      </c>
      <c r="G48" s="26">
        <v>10353</v>
      </c>
      <c r="H48" s="25">
        <v>11595.36</v>
      </c>
      <c r="I48" s="10">
        <v>12113.009999999998</v>
      </c>
      <c r="J48" s="11">
        <f t="shared" si="2"/>
        <v>11353.79</v>
      </c>
      <c r="K48" s="11">
        <f t="shared" si="0"/>
        <v>7.9667735088639189</v>
      </c>
      <c r="L48" s="11">
        <v>10353</v>
      </c>
      <c r="M48" s="11">
        <f t="shared" si="1"/>
        <v>0</v>
      </c>
    </row>
    <row r="49" spans="1:13" ht="30.75" thickBot="1" x14ac:dyDescent="0.3">
      <c r="A49" s="6">
        <v>43</v>
      </c>
      <c r="B49" s="12" t="s">
        <v>54</v>
      </c>
      <c r="C49" s="13" t="s">
        <v>306</v>
      </c>
      <c r="D49" s="23" t="s">
        <v>537</v>
      </c>
      <c r="E49" s="9">
        <v>0</v>
      </c>
      <c r="F49" s="24">
        <v>3</v>
      </c>
      <c r="G49" s="26">
        <v>771</v>
      </c>
      <c r="H49" s="25">
        <v>863.5200000000001</v>
      </c>
      <c r="I49" s="10">
        <v>902.06999999999994</v>
      </c>
      <c r="J49" s="11">
        <f t="shared" si="2"/>
        <v>845.53</v>
      </c>
      <c r="K49" s="11">
        <f t="shared" si="0"/>
        <v>7.9667735088639233</v>
      </c>
      <c r="L49" s="11">
        <v>771</v>
      </c>
      <c r="M49" s="11">
        <f t="shared" si="1"/>
        <v>0</v>
      </c>
    </row>
    <row r="50" spans="1:13" ht="30.75" thickBot="1" x14ac:dyDescent="0.3">
      <c r="A50" s="6">
        <v>44</v>
      </c>
      <c r="B50" s="12" t="s">
        <v>54</v>
      </c>
      <c r="C50" s="13" t="s">
        <v>307</v>
      </c>
      <c r="D50" s="23" t="s">
        <v>537</v>
      </c>
      <c r="E50" s="9">
        <v>0</v>
      </c>
      <c r="F50" s="24">
        <v>3</v>
      </c>
      <c r="G50" s="26">
        <v>834</v>
      </c>
      <c r="H50" s="25">
        <v>934.08</v>
      </c>
      <c r="I50" s="10">
        <v>975.78</v>
      </c>
      <c r="J50" s="11">
        <f t="shared" si="2"/>
        <v>914.62</v>
      </c>
      <c r="K50" s="11">
        <f t="shared" si="0"/>
        <v>7.9667735088639242</v>
      </c>
      <c r="L50" s="11">
        <v>834</v>
      </c>
      <c r="M50" s="11">
        <f t="shared" si="1"/>
        <v>0</v>
      </c>
    </row>
    <row r="51" spans="1:13" ht="15.75" thickBot="1" x14ac:dyDescent="0.3">
      <c r="A51" s="6">
        <v>45</v>
      </c>
      <c r="B51" s="12" t="s">
        <v>55</v>
      </c>
      <c r="C51" s="13" t="s">
        <v>308</v>
      </c>
      <c r="D51" s="23" t="s">
        <v>538</v>
      </c>
      <c r="E51" s="9">
        <v>0</v>
      </c>
      <c r="F51" s="24">
        <v>3</v>
      </c>
      <c r="G51" s="26">
        <v>1695</v>
      </c>
      <c r="H51" s="25">
        <v>1898.4</v>
      </c>
      <c r="I51" s="10">
        <v>1983.1499999999999</v>
      </c>
      <c r="J51" s="11">
        <f t="shared" si="2"/>
        <v>1858.85</v>
      </c>
      <c r="K51" s="11">
        <f t="shared" si="0"/>
        <v>7.9667735088639233</v>
      </c>
      <c r="L51" s="11">
        <v>1695</v>
      </c>
      <c r="M51" s="11">
        <f t="shared" si="1"/>
        <v>0</v>
      </c>
    </row>
    <row r="52" spans="1:13" ht="15.75" thickBot="1" x14ac:dyDescent="0.3">
      <c r="A52" s="6">
        <v>46</v>
      </c>
      <c r="B52" s="12" t="s">
        <v>56</v>
      </c>
      <c r="C52" s="13" t="s">
        <v>309</v>
      </c>
      <c r="D52" s="23" t="s">
        <v>538</v>
      </c>
      <c r="E52" s="9">
        <v>0</v>
      </c>
      <c r="F52" s="24">
        <v>3</v>
      </c>
      <c r="G52" s="26">
        <v>3077</v>
      </c>
      <c r="H52" s="25">
        <v>3446.2400000000002</v>
      </c>
      <c r="I52" s="10">
        <v>3600.0899999999997</v>
      </c>
      <c r="J52" s="11">
        <f t="shared" si="2"/>
        <v>3374.44</v>
      </c>
      <c r="K52" s="11">
        <f t="shared" si="0"/>
        <v>7.9667813795066067</v>
      </c>
      <c r="L52" s="11">
        <v>3077</v>
      </c>
      <c r="M52" s="11">
        <f t="shared" si="1"/>
        <v>0</v>
      </c>
    </row>
    <row r="53" spans="1:13" ht="15.75" thickBot="1" x14ac:dyDescent="0.3">
      <c r="A53" s="6">
        <v>47</v>
      </c>
      <c r="B53" s="12" t="s">
        <v>56</v>
      </c>
      <c r="C53" s="13" t="s">
        <v>310</v>
      </c>
      <c r="D53" s="23" t="s">
        <v>538</v>
      </c>
      <c r="E53" s="9">
        <v>0</v>
      </c>
      <c r="F53" s="24">
        <v>3</v>
      </c>
      <c r="G53" s="26">
        <v>1931</v>
      </c>
      <c r="H53" s="25">
        <v>2162.7200000000003</v>
      </c>
      <c r="I53" s="10">
        <v>2259.27</v>
      </c>
      <c r="J53" s="11">
        <f t="shared" si="2"/>
        <v>2117.66</v>
      </c>
      <c r="K53" s="11">
        <f t="shared" si="0"/>
        <v>7.966786051411435</v>
      </c>
      <c r="L53" s="11">
        <v>1931</v>
      </c>
      <c r="M53" s="11">
        <f t="shared" si="1"/>
        <v>0</v>
      </c>
    </row>
    <row r="54" spans="1:13" ht="30.75" thickBot="1" x14ac:dyDescent="0.3">
      <c r="A54" s="6">
        <v>48</v>
      </c>
      <c r="B54" s="12" t="s">
        <v>57</v>
      </c>
      <c r="C54" s="13" t="s">
        <v>311</v>
      </c>
      <c r="D54" s="23" t="s">
        <v>538</v>
      </c>
      <c r="E54" s="9">
        <v>0</v>
      </c>
      <c r="F54" s="24">
        <v>3</v>
      </c>
      <c r="G54" s="26">
        <v>498</v>
      </c>
      <c r="H54" s="25">
        <v>557.7600000000001</v>
      </c>
      <c r="I54" s="10">
        <v>582.66</v>
      </c>
      <c r="J54" s="11">
        <f t="shared" si="2"/>
        <v>546.14</v>
      </c>
      <c r="K54" s="11">
        <f t="shared" si="0"/>
        <v>7.9667735088639251</v>
      </c>
      <c r="L54" s="11">
        <v>498</v>
      </c>
      <c r="M54" s="11">
        <f t="shared" si="1"/>
        <v>0</v>
      </c>
    </row>
    <row r="55" spans="1:13" ht="15.75" thickBot="1" x14ac:dyDescent="0.3">
      <c r="A55" s="6">
        <v>49</v>
      </c>
      <c r="B55" s="12" t="s">
        <v>58</v>
      </c>
      <c r="C55" s="13" t="s">
        <v>312</v>
      </c>
      <c r="D55" s="23" t="s">
        <v>538</v>
      </c>
      <c r="E55" s="9">
        <v>0</v>
      </c>
      <c r="F55" s="24">
        <v>3</v>
      </c>
      <c r="G55" s="26">
        <v>6623</v>
      </c>
      <c r="H55" s="25">
        <v>7417.7600000000011</v>
      </c>
      <c r="I55" s="10">
        <v>7748.91</v>
      </c>
      <c r="J55" s="11">
        <f t="shared" si="2"/>
        <v>7263.22</v>
      </c>
      <c r="K55" s="11">
        <f t="shared" si="0"/>
        <v>7.9667771652796544</v>
      </c>
      <c r="L55" s="11">
        <v>6623</v>
      </c>
      <c r="M55" s="11">
        <f t="shared" si="1"/>
        <v>0</v>
      </c>
    </row>
    <row r="56" spans="1:13" ht="30.75" thickBot="1" x14ac:dyDescent="0.3">
      <c r="A56" s="6">
        <v>50</v>
      </c>
      <c r="B56" s="12" t="s">
        <v>59</v>
      </c>
      <c r="C56" s="13" t="s">
        <v>313</v>
      </c>
      <c r="D56" s="23" t="s">
        <v>538</v>
      </c>
      <c r="E56" s="9">
        <v>0</v>
      </c>
      <c r="F56" s="24">
        <v>3</v>
      </c>
      <c r="G56" s="26">
        <v>2500</v>
      </c>
      <c r="H56" s="25">
        <v>2800.0000000000005</v>
      </c>
      <c r="I56" s="10">
        <v>2925</v>
      </c>
      <c r="J56" s="11">
        <f t="shared" si="2"/>
        <v>2741.67</v>
      </c>
      <c r="K56" s="11">
        <f t="shared" si="0"/>
        <v>7.9667638242204584</v>
      </c>
      <c r="L56" s="11">
        <v>2500</v>
      </c>
      <c r="M56" s="11">
        <f t="shared" si="1"/>
        <v>0</v>
      </c>
    </row>
    <row r="57" spans="1:13" ht="30.75" thickBot="1" x14ac:dyDescent="0.3">
      <c r="A57" s="6">
        <v>51</v>
      </c>
      <c r="B57" s="12" t="s">
        <v>60</v>
      </c>
      <c r="C57" s="13" t="s">
        <v>314</v>
      </c>
      <c r="D57" s="23" t="s">
        <v>538</v>
      </c>
      <c r="E57" s="9">
        <v>0</v>
      </c>
      <c r="F57" s="24">
        <v>3</v>
      </c>
      <c r="G57" s="26">
        <v>1417</v>
      </c>
      <c r="H57" s="25">
        <v>1587.0400000000002</v>
      </c>
      <c r="I57" s="10">
        <v>1657.8899999999999</v>
      </c>
      <c r="J57" s="11">
        <f t="shared" si="2"/>
        <v>1553.98</v>
      </c>
      <c r="K57" s="11">
        <f t="shared" si="0"/>
        <v>7.9667564242293034</v>
      </c>
      <c r="L57" s="11">
        <v>1417</v>
      </c>
      <c r="M57" s="11">
        <f t="shared" si="1"/>
        <v>0</v>
      </c>
    </row>
    <row r="58" spans="1:13" ht="30.75" thickBot="1" x14ac:dyDescent="0.3">
      <c r="A58" s="6">
        <v>52</v>
      </c>
      <c r="B58" s="12" t="s">
        <v>61</v>
      </c>
      <c r="C58" s="13" t="s">
        <v>315</v>
      </c>
      <c r="D58" s="23" t="s">
        <v>538</v>
      </c>
      <c r="E58" s="9">
        <v>0</v>
      </c>
      <c r="F58" s="24">
        <v>3</v>
      </c>
      <c r="G58" s="26">
        <v>1552</v>
      </c>
      <c r="H58" s="25">
        <v>1738.2400000000002</v>
      </c>
      <c r="I58" s="10">
        <v>1815.84</v>
      </c>
      <c r="J58" s="11">
        <f t="shared" si="2"/>
        <v>1702.03</v>
      </c>
      <c r="K58" s="11">
        <f t="shared" si="0"/>
        <v>7.9667579099814043</v>
      </c>
      <c r="L58" s="11">
        <v>1552</v>
      </c>
      <c r="M58" s="11">
        <f t="shared" si="1"/>
        <v>0</v>
      </c>
    </row>
    <row r="59" spans="1:13" ht="15.75" thickBot="1" x14ac:dyDescent="0.3">
      <c r="A59" s="6">
        <v>53</v>
      </c>
      <c r="B59" s="12" t="s">
        <v>62</v>
      </c>
      <c r="C59" s="13" t="s">
        <v>316</v>
      </c>
      <c r="D59" s="23" t="s">
        <v>538</v>
      </c>
      <c r="E59" s="9">
        <v>0</v>
      </c>
      <c r="F59" s="24">
        <v>3</v>
      </c>
      <c r="G59" s="26">
        <v>15750</v>
      </c>
      <c r="H59" s="25">
        <v>17640</v>
      </c>
      <c r="I59" s="10">
        <v>18427.5</v>
      </c>
      <c r="J59" s="11">
        <f t="shared" si="2"/>
        <v>17272.5</v>
      </c>
      <c r="K59" s="11">
        <f t="shared" si="0"/>
        <v>7.966773508863926</v>
      </c>
      <c r="L59" s="11">
        <v>15750</v>
      </c>
      <c r="M59" s="11">
        <f t="shared" si="1"/>
        <v>0</v>
      </c>
    </row>
    <row r="60" spans="1:13" ht="30.75" thickBot="1" x14ac:dyDescent="0.3">
      <c r="A60" s="6">
        <v>54</v>
      </c>
      <c r="B60" s="12" t="s">
        <v>63</v>
      </c>
      <c r="C60" s="13" t="s">
        <v>317</v>
      </c>
      <c r="D60" s="23" t="s">
        <v>538</v>
      </c>
      <c r="E60" s="9">
        <v>0</v>
      </c>
      <c r="F60" s="24">
        <v>3</v>
      </c>
      <c r="G60" s="26">
        <v>66607</v>
      </c>
      <c r="H60" s="25">
        <v>74599.840000000011</v>
      </c>
      <c r="I60" s="10">
        <v>77930.19</v>
      </c>
      <c r="J60" s="11">
        <f t="shared" si="2"/>
        <v>73045.679999999993</v>
      </c>
      <c r="K60" s="11">
        <f t="shared" si="0"/>
        <v>7.9667731453137716</v>
      </c>
      <c r="L60" s="11">
        <v>66607</v>
      </c>
      <c r="M60" s="11">
        <f t="shared" si="1"/>
        <v>0</v>
      </c>
    </row>
    <row r="61" spans="1:13" ht="15.75" thickBot="1" x14ac:dyDescent="0.3">
      <c r="A61" s="6">
        <v>55</v>
      </c>
      <c r="B61" s="12" t="s">
        <v>64</v>
      </c>
      <c r="C61" s="13" t="s">
        <v>318</v>
      </c>
      <c r="D61" s="23" t="s">
        <v>538</v>
      </c>
      <c r="E61" s="9">
        <v>0</v>
      </c>
      <c r="F61" s="24">
        <v>3</v>
      </c>
      <c r="G61" s="26">
        <v>1209</v>
      </c>
      <c r="H61" s="25">
        <v>1354.0800000000002</v>
      </c>
      <c r="I61" s="10">
        <v>1414.53</v>
      </c>
      <c r="J61" s="11">
        <f t="shared" si="2"/>
        <v>1325.87</v>
      </c>
      <c r="K61" s="11">
        <f t="shared" si="0"/>
        <v>7.966773508863926</v>
      </c>
      <c r="L61" s="11">
        <v>1209</v>
      </c>
      <c r="M61" s="11">
        <f t="shared" si="1"/>
        <v>0</v>
      </c>
    </row>
    <row r="62" spans="1:13" ht="15.75" thickBot="1" x14ac:dyDescent="0.3">
      <c r="A62" s="6">
        <v>56</v>
      </c>
      <c r="B62" s="12" t="s">
        <v>65</v>
      </c>
      <c r="C62" s="13" t="s">
        <v>319</v>
      </c>
      <c r="D62" s="23" t="s">
        <v>538</v>
      </c>
      <c r="E62" s="9">
        <v>0</v>
      </c>
      <c r="F62" s="24">
        <v>3</v>
      </c>
      <c r="G62" s="26">
        <v>20350</v>
      </c>
      <c r="H62" s="25">
        <v>22792.000000000004</v>
      </c>
      <c r="I62" s="10">
        <v>23809.5</v>
      </c>
      <c r="J62" s="11">
        <f t="shared" si="2"/>
        <v>22317.17</v>
      </c>
      <c r="K62" s="11">
        <f t="shared" si="0"/>
        <v>7.9667723189530664</v>
      </c>
      <c r="L62" s="11">
        <v>20350</v>
      </c>
      <c r="M62" s="11">
        <f t="shared" si="1"/>
        <v>0</v>
      </c>
    </row>
    <row r="63" spans="1:13" ht="15.75" thickBot="1" x14ac:dyDescent="0.3">
      <c r="A63" s="6">
        <v>57</v>
      </c>
      <c r="B63" s="12" t="s">
        <v>66</v>
      </c>
      <c r="C63" s="13" t="s">
        <v>320</v>
      </c>
      <c r="D63" s="23" t="s">
        <v>538</v>
      </c>
      <c r="E63" s="9">
        <v>0</v>
      </c>
      <c r="F63" s="24">
        <v>3</v>
      </c>
      <c r="G63" s="26">
        <v>5384</v>
      </c>
      <c r="H63" s="25">
        <v>6030.0800000000008</v>
      </c>
      <c r="I63" s="10">
        <v>6299.28</v>
      </c>
      <c r="J63" s="11">
        <f t="shared" si="2"/>
        <v>5904.45</v>
      </c>
      <c r="K63" s="11">
        <f t="shared" si="0"/>
        <v>7.9667780067736818</v>
      </c>
      <c r="L63" s="11">
        <v>5384</v>
      </c>
      <c r="M63" s="11">
        <f t="shared" si="1"/>
        <v>0</v>
      </c>
    </row>
    <row r="64" spans="1:13" ht="30.75" thickBot="1" x14ac:dyDescent="0.3">
      <c r="A64" s="6">
        <v>58</v>
      </c>
      <c r="B64" s="12" t="s">
        <v>67</v>
      </c>
      <c r="C64" s="13" t="s">
        <v>321</v>
      </c>
      <c r="D64" s="23" t="s">
        <v>538</v>
      </c>
      <c r="E64" s="9">
        <v>0</v>
      </c>
      <c r="F64" s="24">
        <v>3</v>
      </c>
      <c r="G64" s="26">
        <v>5473</v>
      </c>
      <c r="H64" s="25">
        <v>6129.76</v>
      </c>
      <c r="I64" s="10">
        <v>6403.41</v>
      </c>
      <c r="J64" s="11">
        <f t="shared" si="2"/>
        <v>6002.06</v>
      </c>
      <c r="K64" s="11">
        <f t="shared" si="0"/>
        <v>7.9667690846880674</v>
      </c>
      <c r="L64" s="11">
        <v>5473</v>
      </c>
      <c r="M64" s="11">
        <f t="shared" si="1"/>
        <v>0</v>
      </c>
    </row>
    <row r="65" spans="1:13" ht="30.75" thickBot="1" x14ac:dyDescent="0.3">
      <c r="A65" s="6">
        <v>59</v>
      </c>
      <c r="B65" s="12" t="s">
        <v>68</v>
      </c>
      <c r="C65" s="13" t="s">
        <v>322</v>
      </c>
      <c r="D65" s="23" t="s">
        <v>538</v>
      </c>
      <c r="E65" s="9">
        <v>0</v>
      </c>
      <c r="F65" s="24">
        <v>3</v>
      </c>
      <c r="G65" s="26">
        <v>15617</v>
      </c>
      <c r="H65" s="25">
        <v>17491.04</v>
      </c>
      <c r="I65" s="10">
        <v>18271.89</v>
      </c>
      <c r="J65" s="11">
        <f t="shared" si="2"/>
        <v>17126.64</v>
      </c>
      <c r="K65" s="11">
        <f t="shared" si="0"/>
        <v>7.9667750594612645</v>
      </c>
      <c r="L65" s="11">
        <v>15617</v>
      </c>
      <c r="M65" s="11">
        <f t="shared" si="1"/>
        <v>0</v>
      </c>
    </row>
    <row r="66" spans="1:13" ht="15.75" thickBot="1" x14ac:dyDescent="0.3">
      <c r="A66" s="6">
        <v>60</v>
      </c>
      <c r="B66" s="12" t="s">
        <v>69</v>
      </c>
      <c r="C66" s="13" t="s">
        <v>323</v>
      </c>
      <c r="D66" s="23" t="s">
        <v>538</v>
      </c>
      <c r="E66" s="9">
        <v>0</v>
      </c>
      <c r="F66" s="24">
        <v>3</v>
      </c>
      <c r="G66" s="26">
        <v>3588</v>
      </c>
      <c r="H66" s="25">
        <v>4018.5600000000004</v>
      </c>
      <c r="I66" s="10">
        <v>4197.96</v>
      </c>
      <c r="J66" s="11">
        <f t="shared" si="2"/>
        <v>3934.84</v>
      </c>
      <c r="K66" s="11">
        <f t="shared" si="0"/>
        <v>7.966773508863926</v>
      </c>
      <c r="L66" s="11">
        <v>3588</v>
      </c>
      <c r="M66" s="11">
        <f t="shared" si="1"/>
        <v>0</v>
      </c>
    </row>
    <row r="67" spans="1:13" ht="15.75" thickBot="1" x14ac:dyDescent="0.3">
      <c r="A67" s="6">
        <v>61</v>
      </c>
      <c r="B67" s="12" t="s">
        <v>70</v>
      </c>
      <c r="C67" s="13" t="s">
        <v>324</v>
      </c>
      <c r="D67" s="23" t="s">
        <v>538</v>
      </c>
      <c r="E67" s="9">
        <v>0</v>
      </c>
      <c r="F67" s="24">
        <v>3</v>
      </c>
      <c r="G67" s="26">
        <v>608</v>
      </c>
      <c r="H67" s="25">
        <v>680.96</v>
      </c>
      <c r="I67" s="10">
        <v>711.3599999999999</v>
      </c>
      <c r="J67" s="11">
        <f t="shared" si="2"/>
        <v>666.77</v>
      </c>
      <c r="K67" s="11">
        <f t="shared" si="0"/>
        <v>7.9668133600860092</v>
      </c>
      <c r="L67" s="11">
        <v>608</v>
      </c>
      <c r="M67" s="11">
        <f t="shared" si="1"/>
        <v>0</v>
      </c>
    </row>
    <row r="68" spans="1:13" ht="15.75" thickBot="1" x14ac:dyDescent="0.3">
      <c r="A68" s="6">
        <v>62</v>
      </c>
      <c r="B68" s="12" t="s">
        <v>70</v>
      </c>
      <c r="C68" s="13" t="s">
        <v>325</v>
      </c>
      <c r="D68" s="23" t="s">
        <v>538</v>
      </c>
      <c r="E68" s="9">
        <v>0</v>
      </c>
      <c r="F68" s="24">
        <v>3</v>
      </c>
      <c r="G68" s="26">
        <v>850</v>
      </c>
      <c r="H68" s="25">
        <v>952.00000000000011</v>
      </c>
      <c r="I68" s="10">
        <v>994.49999999999989</v>
      </c>
      <c r="J68" s="11">
        <f t="shared" si="2"/>
        <v>932.17</v>
      </c>
      <c r="K68" s="11">
        <f t="shared" si="0"/>
        <v>7.9667450326306088</v>
      </c>
      <c r="L68" s="11">
        <v>850</v>
      </c>
      <c r="M68" s="11">
        <f t="shared" si="1"/>
        <v>0</v>
      </c>
    </row>
    <row r="69" spans="1:13" ht="15.75" thickBot="1" x14ac:dyDescent="0.3">
      <c r="A69" s="6">
        <v>63</v>
      </c>
      <c r="B69" s="12" t="s">
        <v>70</v>
      </c>
      <c r="C69" s="13" t="s">
        <v>326</v>
      </c>
      <c r="D69" s="23" t="s">
        <v>538</v>
      </c>
      <c r="E69" s="9">
        <v>0</v>
      </c>
      <c r="F69" s="24">
        <v>3</v>
      </c>
      <c r="G69" s="26">
        <v>774</v>
      </c>
      <c r="H69" s="25">
        <v>866.88000000000011</v>
      </c>
      <c r="I69" s="10">
        <v>905.57999999999993</v>
      </c>
      <c r="J69" s="11">
        <f t="shared" si="2"/>
        <v>848.82</v>
      </c>
      <c r="K69" s="11">
        <f t="shared" si="0"/>
        <v>7.9667735088639242</v>
      </c>
      <c r="L69" s="11">
        <v>774</v>
      </c>
      <c r="M69" s="11">
        <f t="shared" si="1"/>
        <v>0</v>
      </c>
    </row>
    <row r="70" spans="1:13" ht="15.75" thickBot="1" x14ac:dyDescent="0.3">
      <c r="A70" s="6">
        <v>64</v>
      </c>
      <c r="B70" s="12" t="s">
        <v>70</v>
      </c>
      <c r="C70" s="13" t="s">
        <v>327</v>
      </c>
      <c r="D70" s="23" t="s">
        <v>538</v>
      </c>
      <c r="E70" s="9">
        <v>0</v>
      </c>
      <c r="F70" s="24">
        <v>3</v>
      </c>
      <c r="G70" s="26">
        <v>1634</v>
      </c>
      <c r="H70" s="25">
        <v>1830.0800000000002</v>
      </c>
      <c r="I70" s="10">
        <v>1911.78</v>
      </c>
      <c r="J70" s="11">
        <f t="shared" si="2"/>
        <v>1791.95</v>
      </c>
      <c r="K70" s="11">
        <f t="shared" si="0"/>
        <v>7.9667883316820642</v>
      </c>
      <c r="L70" s="11">
        <v>1634</v>
      </c>
      <c r="M70" s="11">
        <f t="shared" si="1"/>
        <v>0</v>
      </c>
    </row>
    <row r="71" spans="1:13" ht="15.75" thickBot="1" x14ac:dyDescent="0.3">
      <c r="A71" s="6">
        <v>65</v>
      </c>
      <c r="B71" s="12" t="s">
        <v>71</v>
      </c>
      <c r="C71" s="13" t="s">
        <v>328</v>
      </c>
      <c r="D71" s="23" t="s">
        <v>538</v>
      </c>
      <c r="E71" s="9">
        <v>0</v>
      </c>
      <c r="F71" s="24">
        <v>3</v>
      </c>
      <c r="G71" s="26">
        <v>4442</v>
      </c>
      <c r="H71" s="25">
        <v>4975.0400000000009</v>
      </c>
      <c r="I71" s="10">
        <v>5197.1399999999994</v>
      </c>
      <c r="J71" s="11">
        <f t="shared" si="2"/>
        <v>4871.3900000000003</v>
      </c>
      <c r="K71" s="11">
        <f t="shared" ref="K71:K134" si="3">(SQRT((IF(G71&gt;0, POWER(G71-J71,2),0)+IF(H71&gt;0, POWER(H71-J71,2),0)+IF(I71&gt;0, POWER(I71-J71,2),0))/(F71-1)))*100/J71</f>
        <v>7.9667789607080461</v>
      </c>
      <c r="L71" s="11">
        <v>4442</v>
      </c>
      <c r="M71" s="11">
        <f t="shared" ref="M71:M134" si="4">L71*E71</f>
        <v>0</v>
      </c>
    </row>
    <row r="72" spans="1:13" ht="15.75" thickBot="1" x14ac:dyDescent="0.3">
      <c r="A72" s="6">
        <v>66</v>
      </c>
      <c r="B72" s="12" t="s">
        <v>72</v>
      </c>
      <c r="C72" s="13" t="s">
        <v>329</v>
      </c>
      <c r="D72" s="23" t="s">
        <v>538</v>
      </c>
      <c r="E72" s="9">
        <v>0</v>
      </c>
      <c r="F72" s="24">
        <v>3</v>
      </c>
      <c r="G72" s="26">
        <v>947</v>
      </c>
      <c r="H72" s="25">
        <v>1060.6400000000001</v>
      </c>
      <c r="I72" s="10">
        <v>1107.99</v>
      </c>
      <c r="J72" s="11">
        <f t="shared" ref="J72:J135" si="5">ROUND(AVERAGEIF(G72:I72,"&gt;0",G72:I72),2)</f>
        <v>1038.54</v>
      </c>
      <c r="K72" s="11">
        <f t="shared" si="3"/>
        <v>7.9667990889894895</v>
      </c>
      <c r="L72" s="11">
        <v>947</v>
      </c>
      <c r="M72" s="11">
        <f t="shared" si="4"/>
        <v>0</v>
      </c>
    </row>
    <row r="73" spans="1:13" ht="15.75" thickBot="1" x14ac:dyDescent="0.3">
      <c r="A73" s="6">
        <v>67</v>
      </c>
      <c r="B73" s="12" t="s">
        <v>73</v>
      </c>
      <c r="C73" s="13" t="s">
        <v>330</v>
      </c>
      <c r="D73" s="23" t="s">
        <v>538</v>
      </c>
      <c r="E73" s="9">
        <v>0</v>
      </c>
      <c r="F73" s="24">
        <v>3</v>
      </c>
      <c r="G73" s="26">
        <v>895</v>
      </c>
      <c r="H73" s="25">
        <v>1002.4000000000001</v>
      </c>
      <c r="I73" s="10">
        <v>1047.1499999999999</v>
      </c>
      <c r="J73" s="11">
        <f t="shared" si="5"/>
        <v>981.52</v>
      </c>
      <c r="K73" s="11">
        <f t="shared" si="3"/>
        <v>7.9667464638168441</v>
      </c>
      <c r="L73" s="11">
        <v>895</v>
      </c>
      <c r="M73" s="11">
        <f t="shared" si="4"/>
        <v>0</v>
      </c>
    </row>
    <row r="74" spans="1:13" ht="15.75" thickBot="1" x14ac:dyDescent="0.3">
      <c r="A74" s="6">
        <v>68</v>
      </c>
      <c r="B74" s="12" t="s">
        <v>73</v>
      </c>
      <c r="C74" s="13" t="s">
        <v>331</v>
      </c>
      <c r="D74" s="23" t="s">
        <v>538</v>
      </c>
      <c r="E74" s="9">
        <v>0</v>
      </c>
      <c r="F74" s="24">
        <v>3</v>
      </c>
      <c r="G74" s="26">
        <v>902</v>
      </c>
      <c r="H74" s="25">
        <v>1010.2400000000001</v>
      </c>
      <c r="I74" s="10">
        <v>1055.3399999999999</v>
      </c>
      <c r="J74" s="11">
        <f t="shared" si="5"/>
        <v>989.19</v>
      </c>
      <c r="K74" s="11">
        <f t="shared" si="3"/>
        <v>7.9668003656720998</v>
      </c>
      <c r="L74" s="11">
        <v>902</v>
      </c>
      <c r="M74" s="11">
        <f t="shared" si="4"/>
        <v>0</v>
      </c>
    </row>
    <row r="75" spans="1:13" ht="15.75" thickBot="1" x14ac:dyDescent="0.3">
      <c r="A75" s="6">
        <v>69</v>
      </c>
      <c r="B75" s="12" t="s">
        <v>74</v>
      </c>
      <c r="C75" s="13" t="s">
        <v>332</v>
      </c>
      <c r="D75" s="23" t="s">
        <v>538</v>
      </c>
      <c r="E75" s="9">
        <v>0</v>
      </c>
      <c r="F75" s="24">
        <v>3</v>
      </c>
      <c r="G75" s="26">
        <v>594</v>
      </c>
      <c r="H75" s="25">
        <v>665.28000000000009</v>
      </c>
      <c r="I75" s="10">
        <v>694.9799999999999</v>
      </c>
      <c r="J75" s="11">
        <f t="shared" si="5"/>
        <v>651.41999999999996</v>
      </c>
      <c r="K75" s="11">
        <f t="shared" si="3"/>
        <v>7.9667735088639224</v>
      </c>
      <c r="L75" s="11">
        <v>594</v>
      </c>
      <c r="M75" s="11">
        <f t="shared" si="4"/>
        <v>0</v>
      </c>
    </row>
    <row r="76" spans="1:13" ht="15.75" thickBot="1" x14ac:dyDescent="0.3">
      <c r="A76" s="6">
        <v>70</v>
      </c>
      <c r="B76" s="12" t="s">
        <v>75</v>
      </c>
      <c r="C76" s="13" t="s">
        <v>333</v>
      </c>
      <c r="D76" s="23" t="s">
        <v>538</v>
      </c>
      <c r="E76" s="9">
        <v>0</v>
      </c>
      <c r="F76" s="24">
        <v>3</v>
      </c>
      <c r="G76" s="26">
        <v>913</v>
      </c>
      <c r="H76" s="25">
        <v>1022.5600000000001</v>
      </c>
      <c r="I76" s="10">
        <v>1068.21</v>
      </c>
      <c r="J76" s="11">
        <f t="shared" si="5"/>
        <v>1001.26</v>
      </c>
      <c r="K76" s="11">
        <f t="shared" si="3"/>
        <v>7.9667469968044085</v>
      </c>
      <c r="L76" s="11">
        <v>913</v>
      </c>
      <c r="M76" s="11">
        <f t="shared" si="4"/>
        <v>0</v>
      </c>
    </row>
    <row r="77" spans="1:13" ht="15.75" thickBot="1" x14ac:dyDescent="0.3">
      <c r="A77" s="6">
        <v>71</v>
      </c>
      <c r="B77" s="12" t="s">
        <v>76</v>
      </c>
      <c r="C77" s="13" t="s">
        <v>334</v>
      </c>
      <c r="D77" s="23" t="s">
        <v>538</v>
      </c>
      <c r="E77" s="9">
        <v>0</v>
      </c>
      <c r="F77" s="24">
        <v>3</v>
      </c>
      <c r="G77" s="26">
        <v>2652</v>
      </c>
      <c r="H77" s="25">
        <v>2970.2400000000002</v>
      </c>
      <c r="I77" s="10">
        <v>3102.8399999999997</v>
      </c>
      <c r="J77" s="11">
        <f t="shared" si="5"/>
        <v>2908.36</v>
      </c>
      <c r="K77" s="11">
        <f t="shared" si="3"/>
        <v>7.9667735088639224</v>
      </c>
      <c r="L77" s="11">
        <v>2652</v>
      </c>
      <c r="M77" s="11">
        <f t="shared" si="4"/>
        <v>0</v>
      </c>
    </row>
    <row r="78" spans="1:13" ht="15.75" thickBot="1" x14ac:dyDescent="0.3">
      <c r="A78" s="6">
        <v>72</v>
      </c>
      <c r="B78" s="12" t="s">
        <v>77</v>
      </c>
      <c r="C78" s="13" t="s">
        <v>335</v>
      </c>
      <c r="D78" s="23" t="s">
        <v>538</v>
      </c>
      <c r="E78" s="9">
        <v>0</v>
      </c>
      <c r="F78" s="24">
        <v>3</v>
      </c>
      <c r="G78" s="26">
        <v>3018</v>
      </c>
      <c r="H78" s="25">
        <v>3380.1600000000003</v>
      </c>
      <c r="I78" s="10">
        <v>3531.06</v>
      </c>
      <c r="J78" s="11">
        <f t="shared" si="5"/>
        <v>3309.74</v>
      </c>
      <c r="K78" s="11">
        <f t="shared" si="3"/>
        <v>7.966773508863926</v>
      </c>
      <c r="L78" s="11">
        <v>3018</v>
      </c>
      <c r="M78" s="11">
        <f t="shared" si="4"/>
        <v>0</v>
      </c>
    </row>
    <row r="79" spans="1:13" ht="15.75" thickBot="1" x14ac:dyDescent="0.3">
      <c r="A79" s="6">
        <v>73</v>
      </c>
      <c r="B79" s="12" t="s">
        <v>78</v>
      </c>
      <c r="C79" s="13" t="s">
        <v>336</v>
      </c>
      <c r="D79" s="23" t="s">
        <v>538</v>
      </c>
      <c r="E79" s="9">
        <v>0</v>
      </c>
      <c r="F79" s="24">
        <v>3</v>
      </c>
      <c r="G79" s="26">
        <v>1651</v>
      </c>
      <c r="H79" s="25">
        <v>1849.1200000000001</v>
      </c>
      <c r="I79" s="10">
        <v>1931.6699999999998</v>
      </c>
      <c r="J79" s="11">
        <f t="shared" si="5"/>
        <v>1810.6</v>
      </c>
      <c r="K79" s="11">
        <f t="shared" si="3"/>
        <v>7.96675884514221</v>
      </c>
      <c r="L79" s="11">
        <v>1651</v>
      </c>
      <c r="M79" s="11">
        <f t="shared" si="4"/>
        <v>0</v>
      </c>
    </row>
    <row r="80" spans="1:13" ht="15.75" thickBot="1" x14ac:dyDescent="0.3">
      <c r="A80" s="6">
        <v>74</v>
      </c>
      <c r="B80" s="12" t="s">
        <v>79</v>
      </c>
      <c r="C80" s="13" t="s">
        <v>337</v>
      </c>
      <c r="D80" s="23" t="s">
        <v>538</v>
      </c>
      <c r="E80" s="9">
        <v>0</v>
      </c>
      <c r="F80" s="24">
        <v>3</v>
      </c>
      <c r="G80" s="26">
        <v>128</v>
      </c>
      <c r="H80" s="25">
        <v>143.36000000000001</v>
      </c>
      <c r="I80" s="10">
        <v>149.76</v>
      </c>
      <c r="J80" s="11">
        <f t="shared" si="5"/>
        <v>140.37</v>
      </c>
      <c r="K80" s="11">
        <f t="shared" si="3"/>
        <v>7.9669632248150544</v>
      </c>
      <c r="L80" s="11">
        <v>128</v>
      </c>
      <c r="M80" s="11">
        <f t="shared" si="4"/>
        <v>0</v>
      </c>
    </row>
    <row r="81" spans="1:13" ht="15.75" thickBot="1" x14ac:dyDescent="0.3">
      <c r="A81" s="6">
        <v>75</v>
      </c>
      <c r="B81" s="12" t="s">
        <v>80</v>
      </c>
      <c r="C81" s="13" t="s">
        <v>338</v>
      </c>
      <c r="D81" s="23" t="s">
        <v>538</v>
      </c>
      <c r="E81" s="9">
        <v>0</v>
      </c>
      <c r="F81" s="24">
        <v>3</v>
      </c>
      <c r="G81" s="26">
        <v>820</v>
      </c>
      <c r="H81" s="25">
        <v>918.40000000000009</v>
      </c>
      <c r="I81" s="10">
        <v>959.4</v>
      </c>
      <c r="J81" s="11">
        <f t="shared" si="5"/>
        <v>899.27</v>
      </c>
      <c r="K81" s="11">
        <f t="shared" si="3"/>
        <v>7.9667439912775793</v>
      </c>
      <c r="L81" s="11">
        <v>820</v>
      </c>
      <c r="M81" s="11">
        <f t="shared" si="4"/>
        <v>0</v>
      </c>
    </row>
    <row r="82" spans="1:13" ht="30.75" thickBot="1" x14ac:dyDescent="0.3">
      <c r="A82" s="6">
        <v>76</v>
      </c>
      <c r="B82" s="12" t="s">
        <v>81</v>
      </c>
      <c r="C82" s="13" t="s">
        <v>339</v>
      </c>
      <c r="D82" s="23" t="s">
        <v>538</v>
      </c>
      <c r="E82" s="9">
        <v>0</v>
      </c>
      <c r="F82" s="24">
        <v>3</v>
      </c>
      <c r="G82" s="26">
        <v>9588</v>
      </c>
      <c r="H82" s="25">
        <v>10738.560000000001</v>
      </c>
      <c r="I82" s="10">
        <v>11217.96</v>
      </c>
      <c r="J82" s="11">
        <f t="shared" si="5"/>
        <v>10514.84</v>
      </c>
      <c r="K82" s="11">
        <f t="shared" si="3"/>
        <v>7.9667735088639233</v>
      </c>
      <c r="L82" s="11">
        <v>9588</v>
      </c>
      <c r="M82" s="11">
        <f t="shared" si="4"/>
        <v>0</v>
      </c>
    </row>
    <row r="83" spans="1:13" ht="15.75" thickBot="1" x14ac:dyDescent="0.3">
      <c r="A83" s="6">
        <v>77</v>
      </c>
      <c r="B83" s="12" t="s">
        <v>82</v>
      </c>
      <c r="C83" s="13" t="s">
        <v>340</v>
      </c>
      <c r="D83" s="23" t="s">
        <v>538</v>
      </c>
      <c r="E83" s="9">
        <v>0</v>
      </c>
      <c r="F83" s="24">
        <v>3</v>
      </c>
      <c r="G83" s="26">
        <v>5731</v>
      </c>
      <c r="H83" s="25">
        <v>6418.72</v>
      </c>
      <c r="I83" s="10">
        <v>6705.2699999999995</v>
      </c>
      <c r="J83" s="11">
        <f t="shared" si="5"/>
        <v>6285</v>
      </c>
      <c r="K83" s="11">
        <f t="shared" si="3"/>
        <v>7.9667692838444477</v>
      </c>
      <c r="L83" s="11">
        <v>5731</v>
      </c>
      <c r="M83" s="11">
        <f t="shared" si="4"/>
        <v>0</v>
      </c>
    </row>
    <row r="84" spans="1:13" ht="15.75" thickBot="1" x14ac:dyDescent="0.3">
      <c r="A84" s="6">
        <v>78</v>
      </c>
      <c r="B84" s="12" t="s">
        <v>83</v>
      </c>
      <c r="C84" s="13" t="s">
        <v>341</v>
      </c>
      <c r="D84" s="23" t="s">
        <v>538</v>
      </c>
      <c r="E84" s="9">
        <v>0</v>
      </c>
      <c r="F84" s="24">
        <v>3</v>
      </c>
      <c r="G84" s="26">
        <v>4106</v>
      </c>
      <c r="H84" s="25">
        <v>4598.72</v>
      </c>
      <c r="I84" s="10">
        <v>4804.0199999999995</v>
      </c>
      <c r="J84" s="11">
        <f t="shared" si="5"/>
        <v>4502.91</v>
      </c>
      <c r="K84" s="11">
        <f t="shared" si="3"/>
        <v>7.9667794068797972</v>
      </c>
      <c r="L84" s="11">
        <v>4106</v>
      </c>
      <c r="M84" s="11">
        <f t="shared" si="4"/>
        <v>0</v>
      </c>
    </row>
    <row r="85" spans="1:13" ht="30.75" thickBot="1" x14ac:dyDescent="0.3">
      <c r="A85" s="6">
        <v>79</v>
      </c>
      <c r="B85" s="12" t="s">
        <v>84</v>
      </c>
      <c r="C85" s="13" t="s">
        <v>342</v>
      </c>
      <c r="D85" s="23" t="s">
        <v>538</v>
      </c>
      <c r="E85" s="9">
        <v>0</v>
      </c>
      <c r="F85" s="24">
        <v>3</v>
      </c>
      <c r="G85" s="26">
        <v>7864</v>
      </c>
      <c r="H85" s="25">
        <v>8807.68</v>
      </c>
      <c r="I85" s="10">
        <v>9200.8799999999992</v>
      </c>
      <c r="J85" s="11">
        <f t="shared" si="5"/>
        <v>8624.19</v>
      </c>
      <c r="K85" s="11">
        <f t="shared" si="3"/>
        <v>7.9667704297690944</v>
      </c>
      <c r="L85" s="11">
        <v>7864</v>
      </c>
      <c r="M85" s="11">
        <f t="shared" si="4"/>
        <v>0</v>
      </c>
    </row>
    <row r="86" spans="1:13" ht="30.75" thickBot="1" x14ac:dyDescent="0.3">
      <c r="A86" s="6">
        <v>80</v>
      </c>
      <c r="B86" s="12" t="s">
        <v>85</v>
      </c>
      <c r="C86" s="13" t="s">
        <v>343</v>
      </c>
      <c r="D86" s="23" t="s">
        <v>538</v>
      </c>
      <c r="E86" s="9">
        <v>0</v>
      </c>
      <c r="F86" s="24">
        <v>3</v>
      </c>
      <c r="G86" s="26">
        <v>1799</v>
      </c>
      <c r="H86" s="25">
        <v>2014.88</v>
      </c>
      <c r="I86" s="10">
        <v>2104.83</v>
      </c>
      <c r="J86" s="11">
        <f t="shared" si="5"/>
        <v>1972.9</v>
      </c>
      <c r="K86" s="11">
        <f t="shared" si="3"/>
        <v>7.9667869718947832</v>
      </c>
      <c r="L86" s="11">
        <v>1799</v>
      </c>
      <c r="M86" s="11">
        <f t="shared" si="4"/>
        <v>0</v>
      </c>
    </row>
    <row r="87" spans="1:13" ht="15.75" thickBot="1" x14ac:dyDescent="0.3">
      <c r="A87" s="6">
        <v>81</v>
      </c>
      <c r="B87" s="12" t="s">
        <v>86</v>
      </c>
      <c r="C87" s="13" t="s">
        <v>344</v>
      </c>
      <c r="D87" s="23" t="s">
        <v>538</v>
      </c>
      <c r="E87" s="9">
        <v>1</v>
      </c>
      <c r="F87" s="24">
        <v>3</v>
      </c>
      <c r="G87" s="26">
        <v>64380</v>
      </c>
      <c r="H87" s="25">
        <v>72105.600000000006</v>
      </c>
      <c r="I87" s="10">
        <v>75324.599999999991</v>
      </c>
      <c r="J87" s="11">
        <f t="shared" si="5"/>
        <v>70603.399999999994</v>
      </c>
      <c r="K87" s="11">
        <f t="shared" si="3"/>
        <v>7.9667735088639215</v>
      </c>
      <c r="L87" s="11">
        <v>64380</v>
      </c>
      <c r="M87" s="11">
        <f t="shared" si="4"/>
        <v>64380</v>
      </c>
    </row>
    <row r="88" spans="1:13" ht="15.75" thickBot="1" x14ac:dyDescent="0.3">
      <c r="A88" s="6">
        <v>82</v>
      </c>
      <c r="B88" s="12" t="s">
        <v>87</v>
      </c>
      <c r="C88" s="13" t="s">
        <v>345</v>
      </c>
      <c r="D88" s="23" t="s">
        <v>538</v>
      </c>
      <c r="E88" s="9">
        <v>0</v>
      </c>
      <c r="F88" s="24">
        <v>3</v>
      </c>
      <c r="G88" s="26">
        <v>1157</v>
      </c>
      <c r="H88" s="25">
        <v>1295.8400000000001</v>
      </c>
      <c r="I88" s="10">
        <v>1353.6899999999998</v>
      </c>
      <c r="J88" s="11">
        <f t="shared" si="5"/>
        <v>1268.8399999999999</v>
      </c>
      <c r="K88" s="11">
        <f t="shared" si="3"/>
        <v>7.9667944446442505</v>
      </c>
      <c r="L88" s="11">
        <v>1157</v>
      </c>
      <c r="M88" s="11">
        <f t="shared" si="4"/>
        <v>0</v>
      </c>
    </row>
    <row r="89" spans="1:13" ht="15.75" thickBot="1" x14ac:dyDescent="0.3">
      <c r="A89" s="6">
        <v>83</v>
      </c>
      <c r="B89" s="12" t="s">
        <v>88</v>
      </c>
      <c r="C89" s="13" t="s">
        <v>346</v>
      </c>
      <c r="D89" s="23" t="s">
        <v>538</v>
      </c>
      <c r="E89" s="9">
        <v>0</v>
      </c>
      <c r="F89" s="24">
        <v>3</v>
      </c>
      <c r="G89" s="26">
        <v>5801</v>
      </c>
      <c r="H89" s="25">
        <v>6497.1200000000008</v>
      </c>
      <c r="I89" s="10">
        <v>6787.1699999999992</v>
      </c>
      <c r="J89" s="11">
        <f t="shared" si="5"/>
        <v>6361.76</v>
      </c>
      <c r="K89" s="11">
        <f t="shared" si="3"/>
        <v>7.9667776834250352</v>
      </c>
      <c r="L89" s="11">
        <v>5801</v>
      </c>
      <c r="M89" s="11">
        <f t="shared" si="4"/>
        <v>0</v>
      </c>
    </row>
    <row r="90" spans="1:13" ht="15.75" thickBot="1" x14ac:dyDescent="0.3">
      <c r="A90" s="6">
        <v>84</v>
      </c>
      <c r="B90" s="12" t="s">
        <v>89</v>
      </c>
      <c r="C90" s="13" t="s">
        <v>347</v>
      </c>
      <c r="D90" s="23" t="s">
        <v>538</v>
      </c>
      <c r="E90" s="9">
        <v>0</v>
      </c>
      <c r="F90" s="24">
        <v>3</v>
      </c>
      <c r="G90" s="26">
        <v>13164</v>
      </c>
      <c r="H90" s="25">
        <v>14743.680000000002</v>
      </c>
      <c r="I90" s="10">
        <v>15401.88</v>
      </c>
      <c r="J90" s="11">
        <f t="shared" si="5"/>
        <v>14436.52</v>
      </c>
      <c r="K90" s="11">
        <f t="shared" si="3"/>
        <v>7.9667735088639242</v>
      </c>
      <c r="L90" s="11">
        <v>13164</v>
      </c>
      <c r="M90" s="11">
        <f t="shared" si="4"/>
        <v>0</v>
      </c>
    </row>
    <row r="91" spans="1:13" ht="15.75" thickBot="1" x14ac:dyDescent="0.3">
      <c r="A91" s="6">
        <v>85</v>
      </c>
      <c r="B91" s="12" t="s">
        <v>90</v>
      </c>
      <c r="C91" s="13" t="s">
        <v>348</v>
      </c>
      <c r="D91" s="23" t="s">
        <v>538</v>
      </c>
      <c r="E91" s="9">
        <v>0</v>
      </c>
      <c r="F91" s="24">
        <v>3</v>
      </c>
      <c r="G91" s="26">
        <v>2415</v>
      </c>
      <c r="H91" s="25">
        <v>2704.8</v>
      </c>
      <c r="I91" s="10">
        <v>2825.5499999999997</v>
      </c>
      <c r="J91" s="11">
        <f t="shared" si="5"/>
        <v>2648.45</v>
      </c>
      <c r="K91" s="11">
        <f t="shared" si="3"/>
        <v>7.9667735088639224</v>
      </c>
      <c r="L91" s="11">
        <v>2415</v>
      </c>
      <c r="M91" s="11">
        <f t="shared" si="4"/>
        <v>0</v>
      </c>
    </row>
    <row r="92" spans="1:13" ht="30.75" thickBot="1" x14ac:dyDescent="0.3">
      <c r="A92" s="6">
        <v>86</v>
      </c>
      <c r="B92" s="12" t="s">
        <v>91</v>
      </c>
      <c r="C92" s="13" t="s">
        <v>349</v>
      </c>
      <c r="D92" s="23" t="s">
        <v>538</v>
      </c>
      <c r="E92" s="9">
        <v>0</v>
      </c>
      <c r="F92" s="24">
        <v>3</v>
      </c>
      <c r="G92" s="26">
        <v>1100</v>
      </c>
      <c r="H92" s="25">
        <v>1232.0000000000002</v>
      </c>
      <c r="I92" s="10">
        <v>1287</v>
      </c>
      <c r="J92" s="11">
        <f t="shared" si="5"/>
        <v>1206.33</v>
      </c>
      <c r="K92" s="11">
        <f t="shared" si="3"/>
        <v>7.9667955298554416</v>
      </c>
      <c r="L92" s="11">
        <v>1100</v>
      </c>
      <c r="M92" s="11">
        <f t="shared" si="4"/>
        <v>0</v>
      </c>
    </row>
    <row r="93" spans="1:13" ht="15.75" thickBot="1" x14ac:dyDescent="0.3">
      <c r="A93" s="6">
        <v>87</v>
      </c>
      <c r="B93" s="12" t="s">
        <v>92</v>
      </c>
      <c r="C93" s="13" t="s">
        <v>350</v>
      </c>
      <c r="D93" s="23" t="s">
        <v>538</v>
      </c>
      <c r="E93" s="9">
        <v>0</v>
      </c>
      <c r="F93" s="24">
        <v>3</v>
      </c>
      <c r="G93" s="26">
        <v>464</v>
      </c>
      <c r="H93" s="25">
        <v>519.68000000000006</v>
      </c>
      <c r="I93" s="10">
        <v>542.88</v>
      </c>
      <c r="J93" s="11">
        <f t="shared" si="5"/>
        <v>508.85</v>
      </c>
      <c r="K93" s="11">
        <f t="shared" si="3"/>
        <v>7.9668257373554958</v>
      </c>
      <c r="L93" s="11">
        <v>464</v>
      </c>
      <c r="M93" s="11">
        <f t="shared" si="4"/>
        <v>0</v>
      </c>
    </row>
    <row r="94" spans="1:13" ht="15.75" thickBot="1" x14ac:dyDescent="0.3">
      <c r="A94" s="6">
        <v>88</v>
      </c>
      <c r="B94" s="12" t="s">
        <v>93</v>
      </c>
      <c r="C94" s="13" t="s">
        <v>351</v>
      </c>
      <c r="D94" s="23" t="s">
        <v>538</v>
      </c>
      <c r="E94" s="9">
        <v>0</v>
      </c>
      <c r="F94" s="24">
        <v>3</v>
      </c>
      <c r="G94" s="26">
        <v>4288</v>
      </c>
      <c r="H94" s="25">
        <v>4802.5600000000004</v>
      </c>
      <c r="I94" s="10">
        <v>5016.96</v>
      </c>
      <c r="J94" s="11">
        <f t="shared" si="5"/>
        <v>4702.51</v>
      </c>
      <c r="K94" s="11">
        <f t="shared" si="3"/>
        <v>7.9667678621587985</v>
      </c>
      <c r="L94" s="11">
        <v>4288</v>
      </c>
      <c r="M94" s="11">
        <f t="shared" si="4"/>
        <v>0</v>
      </c>
    </row>
    <row r="95" spans="1:13" ht="15.75" thickBot="1" x14ac:dyDescent="0.3">
      <c r="A95" s="6">
        <v>89</v>
      </c>
      <c r="B95" s="12" t="s">
        <v>94</v>
      </c>
      <c r="C95" s="13" t="s">
        <v>352</v>
      </c>
      <c r="D95" s="23" t="s">
        <v>538</v>
      </c>
      <c r="E95" s="9">
        <v>0</v>
      </c>
      <c r="F95" s="24">
        <v>3</v>
      </c>
      <c r="G95" s="26">
        <v>7079</v>
      </c>
      <c r="H95" s="25">
        <v>7928.4800000000005</v>
      </c>
      <c r="I95" s="10">
        <v>8282.43</v>
      </c>
      <c r="J95" s="11">
        <f t="shared" si="5"/>
        <v>7763.3</v>
      </c>
      <c r="K95" s="11">
        <f t="shared" si="3"/>
        <v>7.9667769297363753</v>
      </c>
      <c r="L95" s="11">
        <v>7079</v>
      </c>
      <c r="M95" s="11">
        <f t="shared" si="4"/>
        <v>0</v>
      </c>
    </row>
    <row r="96" spans="1:13" ht="45.75" thickBot="1" x14ac:dyDescent="0.3">
      <c r="A96" s="6">
        <v>90</v>
      </c>
      <c r="B96" s="12" t="s">
        <v>95</v>
      </c>
      <c r="C96" s="13" t="s">
        <v>353</v>
      </c>
      <c r="D96" s="23" t="s">
        <v>537</v>
      </c>
      <c r="E96" s="9">
        <v>0</v>
      </c>
      <c r="F96" s="24">
        <v>3</v>
      </c>
      <c r="G96" s="26">
        <v>300</v>
      </c>
      <c r="H96" s="25">
        <v>336.00000000000006</v>
      </c>
      <c r="I96" s="10">
        <v>351</v>
      </c>
      <c r="J96" s="11">
        <f t="shared" si="5"/>
        <v>329</v>
      </c>
      <c r="K96" s="11">
        <f t="shared" si="3"/>
        <v>7.9667735088639287</v>
      </c>
      <c r="L96" s="11">
        <v>300</v>
      </c>
      <c r="M96" s="11">
        <f t="shared" si="4"/>
        <v>0</v>
      </c>
    </row>
    <row r="97" spans="1:13" ht="30.75" thickBot="1" x14ac:dyDescent="0.3">
      <c r="A97" s="6">
        <v>91</v>
      </c>
      <c r="B97" s="12" t="s">
        <v>96</v>
      </c>
      <c r="C97" s="13" t="s">
        <v>354</v>
      </c>
      <c r="D97" s="23" t="s">
        <v>538</v>
      </c>
      <c r="E97" s="9">
        <v>0</v>
      </c>
      <c r="F97" s="24">
        <v>3</v>
      </c>
      <c r="G97" s="26">
        <v>600</v>
      </c>
      <c r="H97" s="25">
        <v>672.00000000000011</v>
      </c>
      <c r="I97" s="10">
        <v>702</v>
      </c>
      <c r="J97" s="11">
        <f t="shared" si="5"/>
        <v>658</v>
      </c>
      <c r="K97" s="11">
        <f t="shared" si="3"/>
        <v>7.9667735088639287</v>
      </c>
      <c r="L97" s="11">
        <v>600</v>
      </c>
      <c r="M97" s="11">
        <f t="shared" si="4"/>
        <v>0</v>
      </c>
    </row>
    <row r="98" spans="1:13" ht="15.75" thickBot="1" x14ac:dyDescent="0.3">
      <c r="A98" s="6">
        <v>92</v>
      </c>
      <c r="B98" s="12" t="s">
        <v>97</v>
      </c>
      <c r="C98" s="13" t="s">
        <v>355</v>
      </c>
      <c r="D98" s="23" t="s">
        <v>538</v>
      </c>
      <c r="E98" s="9">
        <v>0</v>
      </c>
      <c r="F98" s="24">
        <v>3</v>
      </c>
      <c r="G98" s="26">
        <v>1729</v>
      </c>
      <c r="H98" s="25">
        <v>1936.4800000000002</v>
      </c>
      <c r="I98" s="10">
        <v>2022.9299999999998</v>
      </c>
      <c r="J98" s="11">
        <f t="shared" si="5"/>
        <v>1896.14</v>
      </c>
      <c r="K98" s="11">
        <f t="shared" si="3"/>
        <v>7.9667595065248777</v>
      </c>
      <c r="L98" s="11">
        <v>1729</v>
      </c>
      <c r="M98" s="11">
        <f t="shared" si="4"/>
        <v>0</v>
      </c>
    </row>
    <row r="99" spans="1:13" ht="30.75" thickBot="1" x14ac:dyDescent="0.3">
      <c r="A99" s="6">
        <v>93</v>
      </c>
      <c r="B99" s="12" t="s">
        <v>98</v>
      </c>
      <c r="C99" s="13" t="s">
        <v>356</v>
      </c>
      <c r="D99" s="23" t="s">
        <v>538</v>
      </c>
      <c r="E99" s="9">
        <v>0</v>
      </c>
      <c r="F99" s="24">
        <v>3</v>
      </c>
      <c r="G99" s="26">
        <v>3216</v>
      </c>
      <c r="H99" s="25">
        <v>3601.9200000000005</v>
      </c>
      <c r="I99" s="10">
        <v>3762.72</v>
      </c>
      <c r="J99" s="11">
        <f t="shared" si="5"/>
        <v>3526.88</v>
      </c>
      <c r="K99" s="11">
        <f t="shared" si="3"/>
        <v>7.9667735088639251</v>
      </c>
      <c r="L99" s="11">
        <v>3216</v>
      </c>
      <c r="M99" s="11">
        <f t="shared" si="4"/>
        <v>0</v>
      </c>
    </row>
    <row r="100" spans="1:13" ht="15.75" thickBot="1" x14ac:dyDescent="0.3">
      <c r="A100" s="6">
        <v>94</v>
      </c>
      <c r="B100" s="12" t="s">
        <v>99</v>
      </c>
      <c r="C100" s="13" t="s">
        <v>357</v>
      </c>
      <c r="D100" s="23" t="s">
        <v>538</v>
      </c>
      <c r="E100" s="9">
        <v>0</v>
      </c>
      <c r="F100" s="24">
        <v>3</v>
      </c>
      <c r="G100" s="26">
        <v>2574</v>
      </c>
      <c r="H100" s="25">
        <v>2882.88</v>
      </c>
      <c r="I100" s="10">
        <v>3011.58</v>
      </c>
      <c r="J100" s="11">
        <f t="shared" si="5"/>
        <v>2822.82</v>
      </c>
      <c r="K100" s="11">
        <f t="shared" si="3"/>
        <v>7.9667735088639233</v>
      </c>
      <c r="L100" s="11">
        <v>2574</v>
      </c>
      <c r="M100" s="11">
        <f t="shared" si="4"/>
        <v>0</v>
      </c>
    </row>
    <row r="101" spans="1:13" ht="15.75" thickBot="1" x14ac:dyDescent="0.3">
      <c r="A101" s="6">
        <v>95</v>
      </c>
      <c r="B101" s="12" t="s">
        <v>97</v>
      </c>
      <c r="C101" s="13" t="s">
        <v>358</v>
      </c>
      <c r="D101" s="23" t="s">
        <v>538</v>
      </c>
      <c r="E101" s="9">
        <v>0</v>
      </c>
      <c r="F101" s="24">
        <v>3</v>
      </c>
      <c r="G101" s="26">
        <v>1238</v>
      </c>
      <c r="H101" s="25">
        <v>1386.5600000000002</v>
      </c>
      <c r="I101" s="10">
        <v>1448.4599999999998</v>
      </c>
      <c r="J101" s="11">
        <f t="shared" si="5"/>
        <v>1357.67</v>
      </c>
      <c r="K101" s="11">
        <f t="shared" si="3"/>
        <v>7.9667930744550688</v>
      </c>
      <c r="L101" s="11">
        <v>1238</v>
      </c>
      <c r="M101" s="11">
        <f t="shared" si="4"/>
        <v>0</v>
      </c>
    </row>
    <row r="102" spans="1:13" ht="30.75" thickBot="1" x14ac:dyDescent="0.3">
      <c r="A102" s="6">
        <v>96</v>
      </c>
      <c r="B102" s="12" t="s">
        <v>100</v>
      </c>
      <c r="C102" s="13" t="s">
        <v>359</v>
      </c>
      <c r="D102" s="23" t="s">
        <v>538</v>
      </c>
      <c r="E102" s="9">
        <v>0</v>
      </c>
      <c r="F102" s="24">
        <v>3</v>
      </c>
      <c r="G102" s="26">
        <v>1478</v>
      </c>
      <c r="H102" s="25">
        <v>1655.3600000000001</v>
      </c>
      <c r="I102" s="10">
        <v>1729.26</v>
      </c>
      <c r="J102" s="11">
        <f t="shared" si="5"/>
        <v>1620.87</v>
      </c>
      <c r="K102" s="11">
        <f t="shared" si="3"/>
        <v>7.9667898965847659</v>
      </c>
      <c r="L102" s="11">
        <v>1478</v>
      </c>
      <c r="M102" s="11">
        <f t="shared" si="4"/>
        <v>0</v>
      </c>
    </row>
    <row r="103" spans="1:13" ht="30.75" thickBot="1" x14ac:dyDescent="0.3">
      <c r="A103" s="6">
        <v>97</v>
      </c>
      <c r="B103" s="12" t="s">
        <v>101</v>
      </c>
      <c r="C103" s="13" t="s">
        <v>360</v>
      </c>
      <c r="D103" s="23" t="s">
        <v>538</v>
      </c>
      <c r="E103" s="9">
        <v>0</v>
      </c>
      <c r="F103" s="24">
        <v>3</v>
      </c>
      <c r="G103" s="26">
        <v>1311</v>
      </c>
      <c r="H103" s="25">
        <v>1468.3200000000002</v>
      </c>
      <c r="I103" s="10">
        <v>1533.87</v>
      </c>
      <c r="J103" s="11">
        <f t="shared" si="5"/>
        <v>1437.73</v>
      </c>
      <c r="K103" s="11">
        <f t="shared" si="3"/>
        <v>7.9667735088639233</v>
      </c>
      <c r="L103" s="11">
        <v>1311</v>
      </c>
      <c r="M103" s="11">
        <f t="shared" si="4"/>
        <v>0</v>
      </c>
    </row>
    <row r="104" spans="1:13" ht="30.75" thickBot="1" x14ac:dyDescent="0.3">
      <c r="A104" s="6">
        <v>98</v>
      </c>
      <c r="B104" s="12" t="s">
        <v>102</v>
      </c>
      <c r="C104" s="13" t="s">
        <v>361</v>
      </c>
      <c r="D104" s="23" t="s">
        <v>538</v>
      </c>
      <c r="E104" s="9">
        <v>1</v>
      </c>
      <c r="F104" s="24">
        <v>3</v>
      </c>
      <c r="G104" s="26">
        <v>3585</v>
      </c>
      <c r="H104" s="25">
        <v>4015.2000000000003</v>
      </c>
      <c r="I104" s="10">
        <v>4194.45</v>
      </c>
      <c r="J104" s="11">
        <f t="shared" si="5"/>
        <v>3931.55</v>
      </c>
      <c r="K104" s="11">
        <f t="shared" si="3"/>
        <v>7.9667735088639242</v>
      </c>
      <c r="L104" s="11">
        <v>3585</v>
      </c>
      <c r="M104" s="11">
        <f t="shared" si="4"/>
        <v>3585</v>
      </c>
    </row>
    <row r="105" spans="1:13" ht="30.75" thickBot="1" x14ac:dyDescent="0.3">
      <c r="A105" s="6">
        <v>99</v>
      </c>
      <c r="B105" s="12" t="s">
        <v>103</v>
      </c>
      <c r="C105" s="13" t="s">
        <v>362</v>
      </c>
      <c r="D105" s="23" t="s">
        <v>537</v>
      </c>
      <c r="E105" s="9">
        <v>1</v>
      </c>
      <c r="F105" s="24">
        <v>3</v>
      </c>
      <c r="G105" s="26">
        <v>2330</v>
      </c>
      <c r="H105" s="25">
        <v>2609.6000000000004</v>
      </c>
      <c r="I105" s="10">
        <v>2726.1</v>
      </c>
      <c r="J105" s="11">
        <f t="shared" si="5"/>
        <v>2555.23</v>
      </c>
      <c r="K105" s="11">
        <f t="shared" si="3"/>
        <v>7.9667839032336305</v>
      </c>
      <c r="L105" s="11">
        <v>2330</v>
      </c>
      <c r="M105" s="11">
        <f t="shared" si="4"/>
        <v>2330</v>
      </c>
    </row>
    <row r="106" spans="1:13" ht="30.75" thickBot="1" x14ac:dyDescent="0.3">
      <c r="A106" s="6">
        <v>100</v>
      </c>
      <c r="B106" s="12" t="s">
        <v>104</v>
      </c>
      <c r="C106" s="13" t="s">
        <v>363</v>
      </c>
      <c r="D106" s="23" t="s">
        <v>537</v>
      </c>
      <c r="E106" s="9">
        <v>3</v>
      </c>
      <c r="F106" s="24">
        <v>3</v>
      </c>
      <c r="G106" s="26">
        <v>3000</v>
      </c>
      <c r="H106" s="25">
        <v>3360.0000000000005</v>
      </c>
      <c r="I106" s="10">
        <v>3510</v>
      </c>
      <c r="J106" s="11">
        <f t="shared" si="5"/>
        <v>3290</v>
      </c>
      <c r="K106" s="11">
        <f t="shared" si="3"/>
        <v>7.9667735088639269</v>
      </c>
      <c r="L106" s="11">
        <v>3000</v>
      </c>
      <c r="M106" s="11">
        <f t="shared" si="4"/>
        <v>9000</v>
      </c>
    </row>
    <row r="107" spans="1:13" ht="30.75" thickBot="1" x14ac:dyDescent="0.3">
      <c r="A107" s="6">
        <v>101</v>
      </c>
      <c r="B107" s="12" t="s">
        <v>105</v>
      </c>
      <c r="C107" s="13" t="s">
        <v>364</v>
      </c>
      <c r="D107" s="23" t="s">
        <v>537</v>
      </c>
      <c r="E107" s="9">
        <v>0</v>
      </c>
      <c r="F107" s="24">
        <v>3</v>
      </c>
      <c r="G107" s="26">
        <v>2400</v>
      </c>
      <c r="H107" s="25">
        <v>2688.0000000000005</v>
      </c>
      <c r="I107" s="10">
        <v>2808</v>
      </c>
      <c r="J107" s="11">
        <f t="shared" si="5"/>
        <v>2632</v>
      </c>
      <c r="K107" s="11">
        <f t="shared" si="3"/>
        <v>7.9667735088639287</v>
      </c>
      <c r="L107" s="11">
        <v>2400</v>
      </c>
      <c r="M107" s="11">
        <f t="shared" si="4"/>
        <v>0</v>
      </c>
    </row>
    <row r="108" spans="1:13" ht="30.75" thickBot="1" x14ac:dyDescent="0.3">
      <c r="A108" s="6">
        <v>102</v>
      </c>
      <c r="B108" s="12" t="s">
        <v>106</v>
      </c>
      <c r="C108" s="13" t="s">
        <v>365</v>
      </c>
      <c r="D108" s="23" t="s">
        <v>537</v>
      </c>
      <c r="E108" s="9">
        <v>0</v>
      </c>
      <c r="F108" s="24">
        <v>3</v>
      </c>
      <c r="G108" s="26">
        <v>3343</v>
      </c>
      <c r="H108" s="25">
        <v>3744.1600000000003</v>
      </c>
      <c r="I108" s="10">
        <v>3911.31</v>
      </c>
      <c r="J108" s="11">
        <f t="shared" si="5"/>
        <v>3666.16</v>
      </c>
      <c r="K108" s="11">
        <f t="shared" si="3"/>
        <v>7.9667662661198717</v>
      </c>
      <c r="L108" s="11">
        <v>3343</v>
      </c>
      <c r="M108" s="11">
        <f t="shared" si="4"/>
        <v>0</v>
      </c>
    </row>
    <row r="109" spans="1:13" ht="30.75" thickBot="1" x14ac:dyDescent="0.3">
      <c r="A109" s="6">
        <v>103</v>
      </c>
      <c r="B109" s="12" t="s">
        <v>107</v>
      </c>
      <c r="C109" s="13" t="s">
        <v>366</v>
      </c>
      <c r="D109" s="23" t="s">
        <v>537</v>
      </c>
      <c r="E109" s="9">
        <v>0</v>
      </c>
      <c r="F109" s="24">
        <v>3</v>
      </c>
      <c r="G109" s="26">
        <v>4556</v>
      </c>
      <c r="H109" s="25">
        <v>5102.72</v>
      </c>
      <c r="I109" s="10">
        <v>5330.5199999999995</v>
      </c>
      <c r="J109" s="11">
        <f t="shared" si="5"/>
        <v>4996.41</v>
      </c>
      <c r="K109" s="11">
        <f t="shared" si="3"/>
        <v>7.9667788242814357</v>
      </c>
      <c r="L109" s="11">
        <v>4556</v>
      </c>
      <c r="M109" s="11">
        <f t="shared" si="4"/>
        <v>0</v>
      </c>
    </row>
    <row r="110" spans="1:13" ht="45.75" thickBot="1" x14ac:dyDescent="0.3">
      <c r="A110" s="6">
        <v>104</v>
      </c>
      <c r="B110" s="12" t="s">
        <v>108</v>
      </c>
      <c r="C110" s="13" t="s">
        <v>367</v>
      </c>
      <c r="D110" s="23" t="s">
        <v>537</v>
      </c>
      <c r="E110" s="9">
        <v>0</v>
      </c>
      <c r="F110" s="24">
        <v>3</v>
      </c>
      <c r="G110" s="26">
        <v>1476</v>
      </c>
      <c r="H110" s="25">
        <v>1653.1200000000001</v>
      </c>
      <c r="I110" s="10">
        <v>1726.9199999999998</v>
      </c>
      <c r="J110" s="11">
        <f t="shared" si="5"/>
        <v>1618.68</v>
      </c>
      <c r="K110" s="11">
        <f t="shared" si="3"/>
        <v>7.9667735088639215</v>
      </c>
      <c r="L110" s="11">
        <v>1476</v>
      </c>
      <c r="M110" s="11">
        <f t="shared" si="4"/>
        <v>0</v>
      </c>
    </row>
    <row r="111" spans="1:13" ht="30.75" thickBot="1" x14ac:dyDescent="0.3">
      <c r="A111" s="6">
        <v>105</v>
      </c>
      <c r="B111" s="12" t="s">
        <v>109</v>
      </c>
      <c r="C111" s="13" t="s">
        <v>368</v>
      </c>
      <c r="D111" s="23" t="s">
        <v>537</v>
      </c>
      <c r="E111" s="9">
        <v>0</v>
      </c>
      <c r="F111" s="24">
        <v>3</v>
      </c>
      <c r="G111" s="26">
        <v>2542</v>
      </c>
      <c r="H111" s="25">
        <v>2847.0400000000004</v>
      </c>
      <c r="I111" s="10">
        <v>2974.14</v>
      </c>
      <c r="J111" s="11">
        <f t="shared" si="5"/>
        <v>2787.73</v>
      </c>
      <c r="K111" s="11">
        <f t="shared" si="3"/>
        <v>7.9667639842114326</v>
      </c>
      <c r="L111" s="11">
        <v>2542</v>
      </c>
      <c r="M111" s="11">
        <f t="shared" si="4"/>
        <v>0</v>
      </c>
    </row>
    <row r="112" spans="1:13" ht="30.75" thickBot="1" x14ac:dyDescent="0.3">
      <c r="A112" s="6">
        <v>106</v>
      </c>
      <c r="B112" s="12" t="s">
        <v>110</v>
      </c>
      <c r="C112" s="13" t="s">
        <v>369</v>
      </c>
      <c r="D112" s="23" t="s">
        <v>538</v>
      </c>
      <c r="E112" s="9">
        <v>0</v>
      </c>
      <c r="F112" s="24">
        <v>3</v>
      </c>
      <c r="G112" s="26">
        <v>79132</v>
      </c>
      <c r="H112" s="25">
        <v>88627.840000000011</v>
      </c>
      <c r="I112" s="10">
        <v>92584.439999999988</v>
      </c>
      <c r="J112" s="11">
        <f t="shared" si="5"/>
        <v>86781.43</v>
      </c>
      <c r="K112" s="11">
        <f t="shared" si="3"/>
        <v>7.9667732028561602</v>
      </c>
      <c r="L112" s="11">
        <v>79132</v>
      </c>
      <c r="M112" s="11">
        <f t="shared" si="4"/>
        <v>0</v>
      </c>
    </row>
    <row r="113" spans="1:13" ht="30.75" thickBot="1" x14ac:dyDescent="0.3">
      <c r="A113" s="6">
        <v>107</v>
      </c>
      <c r="B113" s="12" t="s">
        <v>111</v>
      </c>
      <c r="C113" s="13" t="s">
        <v>370</v>
      </c>
      <c r="D113" s="23" t="s">
        <v>538</v>
      </c>
      <c r="E113" s="9">
        <v>1</v>
      </c>
      <c r="F113" s="24">
        <v>3</v>
      </c>
      <c r="G113" s="26">
        <v>2100</v>
      </c>
      <c r="H113" s="25">
        <v>2352</v>
      </c>
      <c r="I113" s="10">
        <v>2457</v>
      </c>
      <c r="J113" s="11">
        <f t="shared" si="5"/>
        <v>2303</v>
      </c>
      <c r="K113" s="11">
        <f t="shared" si="3"/>
        <v>7.966773508863926</v>
      </c>
      <c r="L113" s="11">
        <v>2100</v>
      </c>
      <c r="M113" s="11">
        <f t="shared" si="4"/>
        <v>2100</v>
      </c>
    </row>
    <row r="114" spans="1:13" ht="30.75" thickBot="1" x14ac:dyDescent="0.3">
      <c r="A114" s="6">
        <v>108</v>
      </c>
      <c r="B114" s="12" t="s">
        <v>111</v>
      </c>
      <c r="C114" s="13" t="s">
        <v>371</v>
      </c>
      <c r="D114" s="23" t="s">
        <v>538</v>
      </c>
      <c r="E114" s="9">
        <v>1</v>
      </c>
      <c r="F114" s="24">
        <v>3</v>
      </c>
      <c r="G114" s="26">
        <v>1186</v>
      </c>
      <c r="H114" s="25">
        <v>1328.3200000000002</v>
      </c>
      <c r="I114" s="10">
        <v>1387.62</v>
      </c>
      <c r="J114" s="11">
        <f t="shared" si="5"/>
        <v>1300.6500000000001</v>
      </c>
      <c r="K114" s="11">
        <f t="shared" si="3"/>
        <v>7.9667530976314955</v>
      </c>
      <c r="L114" s="11">
        <v>1186</v>
      </c>
      <c r="M114" s="11">
        <f t="shared" si="4"/>
        <v>1186</v>
      </c>
    </row>
    <row r="115" spans="1:13" ht="30.75" thickBot="1" x14ac:dyDescent="0.3">
      <c r="A115" s="6">
        <v>109</v>
      </c>
      <c r="B115" s="12" t="s">
        <v>112</v>
      </c>
      <c r="C115" s="13" t="s">
        <v>372</v>
      </c>
      <c r="D115" s="23" t="s">
        <v>538</v>
      </c>
      <c r="E115" s="9">
        <v>0</v>
      </c>
      <c r="F115" s="24">
        <v>3</v>
      </c>
      <c r="G115" s="26">
        <v>3862</v>
      </c>
      <c r="H115" s="25">
        <v>4325.4400000000005</v>
      </c>
      <c r="I115" s="10">
        <v>4518.54</v>
      </c>
      <c r="J115" s="11">
        <f t="shared" si="5"/>
        <v>4235.33</v>
      </c>
      <c r="K115" s="11">
        <f t="shared" si="3"/>
        <v>7.9667672393543567</v>
      </c>
      <c r="L115" s="11">
        <v>3862</v>
      </c>
      <c r="M115" s="11">
        <f t="shared" si="4"/>
        <v>0</v>
      </c>
    </row>
    <row r="116" spans="1:13" ht="30.75" thickBot="1" x14ac:dyDescent="0.3">
      <c r="A116" s="6">
        <v>110</v>
      </c>
      <c r="B116" s="12" t="s">
        <v>113</v>
      </c>
      <c r="C116" s="13" t="s">
        <v>373</v>
      </c>
      <c r="D116" s="23" t="s">
        <v>538</v>
      </c>
      <c r="E116" s="9">
        <v>3</v>
      </c>
      <c r="F116" s="24">
        <v>3</v>
      </c>
      <c r="G116" s="26">
        <v>2807</v>
      </c>
      <c r="H116" s="25">
        <v>3143.84</v>
      </c>
      <c r="I116" s="10">
        <v>3284.1899999999996</v>
      </c>
      <c r="J116" s="11">
        <f t="shared" si="5"/>
        <v>3078.34</v>
      </c>
      <c r="K116" s="11">
        <f t="shared" si="3"/>
        <v>7.9667821366664571</v>
      </c>
      <c r="L116" s="11">
        <v>2807</v>
      </c>
      <c r="M116" s="11">
        <f t="shared" si="4"/>
        <v>8421</v>
      </c>
    </row>
    <row r="117" spans="1:13" ht="30.75" thickBot="1" x14ac:dyDescent="0.3">
      <c r="A117" s="6">
        <v>111</v>
      </c>
      <c r="B117" s="12" t="s">
        <v>50</v>
      </c>
      <c r="C117" s="13" t="s">
        <v>374</v>
      </c>
      <c r="D117" s="23" t="s">
        <v>538</v>
      </c>
      <c r="E117" s="9">
        <v>3</v>
      </c>
      <c r="F117" s="24">
        <v>3</v>
      </c>
      <c r="G117" s="26">
        <v>3773</v>
      </c>
      <c r="H117" s="25">
        <v>4225.76</v>
      </c>
      <c r="I117" s="10">
        <v>4414.41</v>
      </c>
      <c r="J117" s="11">
        <f t="shared" si="5"/>
        <v>4137.72</v>
      </c>
      <c r="K117" s="11">
        <f t="shared" si="3"/>
        <v>7.9667799274808626</v>
      </c>
      <c r="L117" s="11">
        <v>3773</v>
      </c>
      <c r="M117" s="11">
        <f t="shared" si="4"/>
        <v>11319</v>
      </c>
    </row>
    <row r="118" spans="1:13" ht="30.75" thickBot="1" x14ac:dyDescent="0.3">
      <c r="A118" s="6">
        <v>112</v>
      </c>
      <c r="B118" s="12" t="s">
        <v>114</v>
      </c>
      <c r="C118" s="13" t="s">
        <v>375</v>
      </c>
      <c r="D118" s="23" t="s">
        <v>538</v>
      </c>
      <c r="E118" s="9">
        <v>1</v>
      </c>
      <c r="F118" s="24">
        <v>3</v>
      </c>
      <c r="G118" s="26">
        <v>3421</v>
      </c>
      <c r="H118" s="25">
        <v>3831.5200000000004</v>
      </c>
      <c r="I118" s="10">
        <v>4002.5699999999997</v>
      </c>
      <c r="J118" s="11">
        <f t="shared" si="5"/>
        <v>3751.7</v>
      </c>
      <c r="K118" s="11">
        <f t="shared" si="3"/>
        <v>7.9667664312394875</v>
      </c>
      <c r="L118" s="11">
        <v>3421</v>
      </c>
      <c r="M118" s="11">
        <f t="shared" si="4"/>
        <v>3421</v>
      </c>
    </row>
    <row r="119" spans="1:13" ht="30.75" thickBot="1" x14ac:dyDescent="0.3">
      <c r="A119" s="6">
        <v>113</v>
      </c>
      <c r="B119" s="12" t="s">
        <v>115</v>
      </c>
      <c r="C119" s="13" t="s">
        <v>376</v>
      </c>
      <c r="D119" s="23" t="s">
        <v>538</v>
      </c>
      <c r="E119" s="9">
        <v>1</v>
      </c>
      <c r="F119" s="24">
        <v>3</v>
      </c>
      <c r="G119" s="26">
        <v>3421</v>
      </c>
      <c r="H119" s="25">
        <v>3831.5200000000004</v>
      </c>
      <c r="I119" s="10">
        <v>4002.5699999999997</v>
      </c>
      <c r="J119" s="11">
        <f t="shared" si="5"/>
        <v>3751.7</v>
      </c>
      <c r="K119" s="11">
        <f t="shared" si="3"/>
        <v>7.9667664312394875</v>
      </c>
      <c r="L119" s="11">
        <v>3421</v>
      </c>
      <c r="M119" s="11">
        <f t="shared" si="4"/>
        <v>3421</v>
      </c>
    </row>
    <row r="120" spans="1:13" ht="15.75" thickBot="1" x14ac:dyDescent="0.3">
      <c r="A120" s="6">
        <v>114</v>
      </c>
      <c r="B120" s="12" t="s">
        <v>116</v>
      </c>
      <c r="C120" s="13" t="s">
        <v>377</v>
      </c>
      <c r="D120" s="23" t="s">
        <v>538</v>
      </c>
      <c r="E120" s="9">
        <v>0</v>
      </c>
      <c r="F120" s="24">
        <v>3</v>
      </c>
      <c r="G120" s="26">
        <v>136560</v>
      </c>
      <c r="H120" s="25">
        <v>152947.20000000001</v>
      </c>
      <c r="I120" s="10">
        <v>159775.19999999998</v>
      </c>
      <c r="J120" s="11">
        <f t="shared" si="5"/>
        <v>149760.79999999999</v>
      </c>
      <c r="K120" s="11">
        <f t="shared" si="3"/>
        <v>7.9667735088639215</v>
      </c>
      <c r="L120" s="11">
        <v>136560</v>
      </c>
      <c r="M120" s="11">
        <f t="shared" si="4"/>
        <v>0</v>
      </c>
    </row>
    <row r="121" spans="1:13" ht="15.75" thickBot="1" x14ac:dyDescent="0.3">
      <c r="A121" s="6">
        <v>115</v>
      </c>
      <c r="B121" s="12" t="s">
        <v>117</v>
      </c>
      <c r="C121" s="13" t="s">
        <v>378</v>
      </c>
      <c r="D121" s="23" t="s">
        <v>538</v>
      </c>
      <c r="E121" s="9">
        <v>0</v>
      </c>
      <c r="F121" s="24">
        <v>3</v>
      </c>
      <c r="G121" s="26">
        <v>90121</v>
      </c>
      <c r="H121" s="25">
        <v>100935.52</v>
      </c>
      <c r="I121" s="10">
        <v>105441.56999999999</v>
      </c>
      <c r="J121" s="11">
        <f t="shared" si="5"/>
        <v>98832.7</v>
      </c>
      <c r="K121" s="11">
        <f t="shared" si="3"/>
        <v>7.9667732401693918</v>
      </c>
      <c r="L121" s="11">
        <v>90121</v>
      </c>
      <c r="M121" s="11">
        <f t="shared" si="4"/>
        <v>0</v>
      </c>
    </row>
    <row r="122" spans="1:13" ht="15.75" thickBot="1" x14ac:dyDescent="0.3">
      <c r="A122" s="6">
        <v>116</v>
      </c>
      <c r="B122" s="12" t="s">
        <v>118</v>
      </c>
      <c r="C122" s="13" t="s">
        <v>379</v>
      </c>
      <c r="D122" s="23" t="s">
        <v>538</v>
      </c>
      <c r="E122" s="9">
        <v>0</v>
      </c>
      <c r="F122" s="24">
        <v>3</v>
      </c>
      <c r="G122" s="26">
        <v>66900</v>
      </c>
      <c r="H122" s="25">
        <v>74928</v>
      </c>
      <c r="I122" s="10">
        <v>78273</v>
      </c>
      <c r="J122" s="11">
        <f t="shared" si="5"/>
        <v>73367</v>
      </c>
      <c r="K122" s="11">
        <f t="shared" si="3"/>
        <v>7.9667735088639242</v>
      </c>
      <c r="L122" s="11">
        <v>66900</v>
      </c>
      <c r="M122" s="11">
        <f t="shared" si="4"/>
        <v>0</v>
      </c>
    </row>
    <row r="123" spans="1:13" ht="15.75" thickBot="1" x14ac:dyDescent="0.3">
      <c r="A123" s="6">
        <v>117</v>
      </c>
      <c r="B123" s="12" t="s">
        <v>118</v>
      </c>
      <c r="C123" s="13" t="s">
        <v>380</v>
      </c>
      <c r="D123" s="23" t="s">
        <v>538</v>
      </c>
      <c r="E123" s="9">
        <v>0</v>
      </c>
      <c r="F123" s="24">
        <v>3</v>
      </c>
      <c r="G123" s="26">
        <v>22425</v>
      </c>
      <c r="H123" s="25">
        <v>25116.000000000004</v>
      </c>
      <c r="I123" s="10">
        <v>26237.25</v>
      </c>
      <c r="J123" s="11">
        <f t="shared" si="5"/>
        <v>24592.75</v>
      </c>
      <c r="K123" s="11">
        <f t="shared" si="3"/>
        <v>7.9667735088639269</v>
      </c>
      <c r="L123" s="11">
        <v>22425</v>
      </c>
      <c r="M123" s="11">
        <f t="shared" si="4"/>
        <v>0</v>
      </c>
    </row>
    <row r="124" spans="1:13" ht="30.75" thickBot="1" x14ac:dyDescent="0.3">
      <c r="A124" s="6">
        <v>118</v>
      </c>
      <c r="B124" s="12" t="s">
        <v>119</v>
      </c>
      <c r="C124" s="13" t="s">
        <v>381</v>
      </c>
      <c r="D124" s="23" t="s">
        <v>538</v>
      </c>
      <c r="E124" s="9">
        <v>3</v>
      </c>
      <c r="F124" s="24">
        <v>3</v>
      </c>
      <c r="G124" s="26">
        <v>14157</v>
      </c>
      <c r="H124" s="25">
        <v>15855.840000000002</v>
      </c>
      <c r="I124" s="10">
        <v>16563.689999999999</v>
      </c>
      <c r="J124" s="11">
        <f t="shared" si="5"/>
        <v>15525.51</v>
      </c>
      <c r="K124" s="11">
        <f t="shared" si="3"/>
        <v>7.9667735088639242</v>
      </c>
      <c r="L124" s="11">
        <v>14157</v>
      </c>
      <c r="M124" s="11">
        <f t="shared" si="4"/>
        <v>42471</v>
      </c>
    </row>
    <row r="125" spans="1:13" ht="15.75" thickBot="1" x14ac:dyDescent="0.3">
      <c r="A125" s="6">
        <v>119</v>
      </c>
      <c r="B125" s="12" t="s">
        <v>120</v>
      </c>
      <c r="C125" s="13" t="s">
        <v>382</v>
      </c>
      <c r="D125" s="23" t="s">
        <v>538</v>
      </c>
      <c r="E125" s="9">
        <v>3</v>
      </c>
      <c r="F125" s="24">
        <v>3</v>
      </c>
      <c r="G125" s="26">
        <v>2925</v>
      </c>
      <c r="H125" s="25">
        <v>3276.0000000000005</v>
      </c>
      <c r="I125" s="10">
        <v>3422.25</v>
      </c>
      <c r="J125" s="11">
        <f t="shared" si="5"/>
        <v>3207.75</v>
      </c>
      <c r="K125" s="11">
        <f t="shared" si="3"/>
        <v>7.9667735088639269</v>
      </c>
      <c r="L125" s="11">
        <v>2925</v>
      </c>
      <c r="M125" s="11">
        <f t="shared" si="4"/>
        <v>8775</v>
      </c>
    </row>
    <row r="126" spans="1:13" ht="15.75" thickBot="1" x14ac:dyDescent="0.3">
      <c r="A126" s="6">
        <v>120</v>
      </c>
      <c r="B126" s="12" t="s">
        <v>121</v>
      </c>
      <c r="C126" s="13" t="s">
        <v>383</v>
      </c>
      <c r="D126" s="23" t="s">
        <v>538</v>
      </c>
      <c r="E126" s="9">
        <v>0</v>
      </c>
      <c r="F126" s="24">
        <v>3</v>
      </c>
      <c r="G126" s="26">
        <v>66501</v>
      </c>
      <c r="H126" s="25">
        <v>74481.12000000001</v>
      </c>
      <c r="I126" s="10">
        <v>77806.17</v>
      </c>
      <c r="J126" s="11">
        <f t="shared" si="5"/>
        <v>72929.429999999993</v>
      </c>
      <c r="K126" s="11">
        <f t="shared" si="3"/>
        <v>7.966773508863926</v>
      </c>
      <c r="L126" s="11">
        <v>66501</v>
      </c>
      <c r="M126" s="11">
        <f t="shared" si="4"/>
        <v>0</v>
      </c>
    </row>
    <row r="127" spans="1:13" ht="15.75" thickBot="1" x14ac:dyDescent="0.3">
      <c r="A127" s="6">
        <v>121</v>
      </c>
      <c r="B127" s="12" t="s">
        <v>122</v>
      </c>
      <c r="C127" s="13" t="s">
        <v>384</v>
      </c>
      <c r="D127" s="23" t="s">
        <v>538</v>
      </c>
      <c r="E127" s="9">
        <v>0</v>
      </c>
      <c r="F127" s="24">
        <v>3</v>
      </c>
      <c r="G127" s="26">
        <v>62583</v>
      </c>
      <c r="H127" s="25">
        <v>70092.960000000006</v>
      </c>
      <c r="I127" s="10">
        <v>73222.11</v>
      </c>
      <c r="J127" s="11">
        <f t="shared" si="5"/>
        <v>68632.69</v>
      </c>
      <c r="K127" s="11">
        <f t="shared" si="3"/>
        <v>7.966773508863926</v>
      </c>
      <c r="L127" s="11">
        <v>62583</v>
      </c>
      <c r="M127" s="11">
        <f t="shared" si="4"/>
        <v>0</v>
      </c>
    </row>
    <row r="128" spans="1:13" ht="30.75" thickBot="1" x14ac:dyDescent="0.3">
      <c r="A128" s="6">
        <v>122</v>
      </c>
      <c r="B128" s="12" t="s">
        <v>123</v>
      </c>
      <c r="C128" s="13" t="s">
        <v>385</v>
      </c>
      <c r="D128" s="23" t="s">
        <v>538</v>
      </c>
      <c r="E128" s="9">
        <v>0</v>
      </c>
      <c r="F128" s="24">
        <v>3</v>
      </c>
      <c r="G128" s="26">
        <v>13055</v>
      </c>
      <c r="H128" s="25">
        <v>14621.600000000002</v>
      </c>
      <c r="I128" s="10">
        <v>15274.349999999999</v>
      </c>
      <c r="J128" s="11">
        <f t="shared" si="5"/>
        <v>14316.98</v>
      </c>
      <c r="K128" s="11">
        <f t="shared" si="3"/>
        <v>7.9667753637692389</v>
      </c>
      <c r="L128" s="11">
        <v>13055</v>
      </c>
      <c r="M128" s="11">
        <f t="shared" si="4"/>
        <v>0</v>
      </c>
    </row>
    <row r="129" spans="1:13" ht="15.75" thickBot="1" x14ac:dyDescent="0.3">
      <c r="A129" s="6">
        <v>123</v>
      </c>
      <c r="B129" s="12" t="s">
        <v>124</v>
      </c>
      <c r="C129" s="13" t="s">
        <v>386</v>
      </c>
      <c r="D129" s="23" t="s">
        <v>537</v>
      </c>
      <c r="E129" s="9">
        <v>0</v>
      </c>
      <c r="F129" s="24">
        <v>3</v>
      </c>
      <c r="G129" s="26">
        <v>2045</v>
      </c>
      <c r="H129" s="25">
        <v>2290.4</v>
      </c>
      <c r="I129" s="10">
        <v>2392.6499999999996</v>
      </c>
      <c r="J129" s="11">
        <f t="shared" si="5"/>
        <v>2242.6799999999998</v>
      </c>
      <c r="K129" s="11">
        <f t="shared" si="3"/>
        <v>7.9667853520942504</v>
      </c>
      <c r="L129" s="11">
        <v>2045</v>
      </c>
      <c r="M129" s="11">
        <f t="shared" si="4"/>
        <v>0</v>
      </c>
    </row>
    <row r="130" spans="1:13" ht="15.75" thickBot="1" x14ac:dyDescent="0.3">
      <c r="A130" s="6">
        <v>124</v>
      </c>
      <c r="B130" s="12" t="s">
        <v>125</v>
      </c>
      <c r="C130" s="13" t="s">
        <v>387</v>
      </c>
      <c r="D130" s="23" t="s">
        <v>537</v>
      </c>
      <c r="E130" s="9">
        <v>0</v>
      </c>
      <c r="F130" s="24">
        <v>3</v>
      </c>
      <c r="G130" s="26">
        <v>19410</v>
      </c>
      <c r="H130" s="25">
        <v>21739.200000000001</v>
      </c>
      <c r="I130" s="10">
        <v>22709.699999999997</v>
      </c>
      <c r="J130" s="11">
        <f t="shared" si="5"/>
        <v>21286.3</v>
      </c>
      <c r="K130" s="11">
        <f t="shared" si="3"/>
        <v>7.9667735088639198</v>
      </c>
      <c r="L130" s="11">
        <v>19410</v>
      </c>
      <c r="M130" s="11">
        <f t="shared" si="4"/>
        <v>0</v>
      </c>
    </row>
    <row r="131" spans="1:13" ht="15.75" thickBot="1" x14ac:dyDescent="0.3">
      <c r="A131" s="6">
        <v>125</v>
      </c>
      <c r="B131" s="12" t="s">
        <v>126</v>
      </c>
      <c r="C131" s="13" t="s">
        <v>388</v>
      </c>
      <c r="D131" s="23" t="s">
        <v>537</v>
      </c>
      <c r="E131" s="9">
        <v>1</v>
      </c>
      <c r="F131" s="24">
        <v>3</v>
      </c>
      <c r="G131" s="26">
        <v>13560</v>
      </c>
      <c r="H131" s="25">
        <v>15187.2</v>
      </c>
      <c r="I131" s="10">
        <v>15865.199999999999</v>
      </c>
      <c r="J131" s="11">
        <f t="shared" si="5"/>
        <v>14870.8</v>
      </c>
      <c r="K131" s="11">
        <f t="shared" si="3"/>
        <v>7.9667735088639233</v>
      </c>
      <c r="L131" s="11">
        <v>13560</v>
      </c>
      <c r="M131" s="11">
        <f t="shared" si="4"/>
        <v>13560</v>
      </c>
    </row>
    <row r="132" spans="1:13" ht="15.75" thickBot="1" x14ac:dyDescent="0.3">
      <c r="A132" s="6">
        <v>126</v>
      </c>
      <c r="B132" s="12" t="s">
        <v>127</v>
      </c>
      <c r="C132" s="13" t="s">
        <v>389</v>
      </c>
      <c r="D132" s="23" t="s">
        <v>538</v>
      </c>
      <c r="E132" s="9">
        <v>0</v>
      </c>
      <c r="F132" s="24">
        <v>3</v>
      </c>
      <c r="G132" s="26">
        <v>17184</v>
      </c>
      <c r="H132" s="25">
        <v>19246.080000000002</v>
      </c>
      <c r="I132" s="10">
        <v>20105.28</v>
      </c>
      <c r="J132" s="11">
        <f t="shared" si="5"/>
        <v>18845.12</v>
      </c>
      <c r="K132" s="11">
        <f t="shared" si="3"/>
        <v>7.9667735088639233</v>
      </c>
      <c r="L132" s="11">
        <v>17184</v>
      </c>
      <c r="M132" s="11">
        <f t="shared" si="4"/>
        <v>0</v>
      </c>
    </row>
    <row r="133" spans="1:13" ht="15.75" thickBot="1" x14ac:dyDescent="0.3">
      <c r="A133" s="6">
        <v>127</v>
      </c>
      <c r="B133" s="12" t="s">
        <v>52</v>
      </c>
      <c r="C133" s="13" t="s">
        <v>390</v>
      </c>
      <c r="D133" s="23" t="s">
        <v>538</v>
      </c>
      <c r="E133" s="9">
        <v>0</v>
      </c>
      <c r="F133" s="24">
        <v>3</v>
      </c>
      <c r="G133" s="26">
        <v>4963</v>
      </c>
      <c r="H133" s="25">
        <v>5558.56</v>
      </c>
      <c r="I133" s="10">
        <v>5806.71</v>
      </c>
      <c r="J133" s="11">
        <f t="shared" si="5"/>
        <v>5442.76</v>
      </c>
      <c r="K133" s="11">
        <f t="shared" si="3"/>
        <v>7.9667686300910505</v>
      </c>
      <c r="L133" s="11">
        <v>4963</v>
      </c>
      <c r="M133" s="11">
        <f t="shared" si="4"/>
        <v>0</v>
      </c>
    </row>
    <row r="134" spans="1:13" ht="30.75" thickBot="1" x14ac:dyDescent="0.3">
      <c r="A134" s="6">
        <v>128</v>
      </c>
      <c r="B134" s="14" t="s">
        <v>128</v>
      </c>
      <c r="C134" s="13" t="s">
        <v>391</v>
      </c>
      <c r="D134" s="23" t="s">
        <v>538</v>
      </c>
      <c r="E134" s="9">
        <v>0</v>
      </c>
      <c r="F134" s="24">
        <v>3</v>
      </c>
      <c r="G134" s="26">
        <v>2271</v>
      </c>
      <c r="H134" s="25">
        <v>2543.5200000000004</v>
      </c>
      <c r="I134" s="10">
        <v>2657.0699999999997</v>
      </c>
      <c r="J134" s="11">
        <f t="shared" si="5"/>
        <v>2490.5300000000002</v>
      </c>
      <c r="K134" s="11">
        <f t="shared" si="3"/>
        <v>7.9667735088639215</v>
      </c>
      <c r="L134" s="11">
        <v>2271</v>
      </c>
      <c r="M134" s="11">
        <f t="shared" si="4"/>
        <v>0</v>
      </c>
    </row>
    <row r="135" spans="1:13" ht="30.75" thickBot="1" x14ac:dyDescent="0.3">
      <c r="A135" s="6">
        <v>129</v>
      </c>
      <c r="B135" s="14" t="s">
        <v>129</v>
      </c>
      <c r="C135" s="13" t="s">
        <v>392</v>
      </c>
      <c r="D135" s="23" t="s">
        <v>538</v>
      </c>
      <c r="E135" s="9">
        <v>0</v>
      </c>
      <c r="F135" s="24">
        <v>3</v>
      </c>
      <c r="G135" s="26">
        <v>3054</v>
      </c>
      <c r="H135" s="25">
        <v>3420.4800000000005</v>
      </c>
      <c r="I135" s="10">
        <v>3573.18</v>
      </c>
      <c r="J135" s="11">
        <f t="shared" si="5"/>
        <v>3349.22</v>
      </c>
      <c r="K135" s="11">
        <f t="shared" ref="K135:K198" si="6">(SQRT((IF(G135&gt;0, POWER(G135-J135,2),0)+IF(H135&gt;0, POWER(H135-J135,2),0)+IF(I135&gt;0, POWER(I135-J135,2),0))/(F135-1)))*100/J135</f>
        <v>7.9667735088639251</v>
      </c>
      <c r="L135" s="11">
        <v>3054</v>
      </c>
      <c r="M135" s="11">
        <f t="shared" ref="M135:M198" si="7">L135*E135</f>
        <v>0</v>
      </c>
    </row>
    <row r="136" spans="1:13" ht="30.75" thickBot="1" x14ac:dyDescent="0.3">
      <c r="A136" s="6">
        <v>130</v>
      </c>
      <c r="B136" s="14" t="s">
        <v>130</v>
      </c>
      <c r="C136" s="13" t="s">
        <v>393</v>
      </c>
      <c r="D136" s="23" t="s">
        <v>538</v>
      </c>
      <c r="E136" s="9">
        <v>0</v>
      </c>
      <c r="F136" s="24">
        <v>3</v>
      </c>
      <c r="G136" s="26">
        <v>4761</v>
      </c>
      <c r="H136" s="25">
        <v>5332.3200000000006</v>
      </c>
      <c r="I136" s="10">
        <v>5570.37</v>
      </c>
      <c r="J136" s="11">
        <f t="shared" ref="J136:J199" si="8">ROUND(AVERAGEIF(G136:I136,"&gt;0",G136:I136),2)</f>
        <v>5221.2299999999996</v>
      </c>
      <c r="K136" s="11">
        <f t="shared" si="6"/>
        <v>7.966773508863926</v>
      </c>
      <c r="L136" s="11">
        <v>4761</v>
      </c>
      <c r="M136" s="11">
        <f t="shared" si="7"/>
        <v>0</v>
      </c>
    </row>
    <row r="137" spans="1:13" ht="30.75" thickBot="1" x14ac:dyDescent="0.3">
      <c r="A137" s="6">
        <v>131</v>
      </c>
      <c r="B137" s="12" t="s">
        <v>131</v>
      </c>
      <c r="C137" s="13" t="s">
        <v>394</v>
      </c>
      <c r="D137" s="23" t="s">
        <v>538</v>
      </c>
      <c r="E137" s="9">
        <v>0</v>
      </c>
      <c r="F137" s="24">
        <v>3</v>
      </c>
      <c r="G137" s="26">
        <v>6258</v>
      </c>
      <c r="H137" s="25">
        <v>7008.9600000000009</v>
      </c>
      <c r="I137" s="10">
        <v>7321.86</v>
      </c>
      <c r="J137" s="11">
        <f t="shared" si="8"/>
        <v>6862.94</v>
      </c>
      <c r="K137" s="11">
        <f t="shared" si="6"/>
        <v>7.9667735088639251</v>
      </c>
      <c r="L137" s="11">
        <v>6258</v>
      </c>
      <c r="M137" s="11">
        <f t="shared" si="7"/>
        <v>0</v>
      </c>
    </row>
    <row r="138" spans="1:13" ht="30.75" thickBot="1" x14ac:dyDescent="0.3">
      <c r="A138" s="6">
        <v>132</v>
      </c>
      <c r="B138" s="12" t="s">
        <v>132</v>
      </c>
      <c r="C138" s="13" t="s">
        <v>395</v>
      </c>
      <c r="D138" s="23" t="s">
        <v>538</v>
      </c>
      <c r="E138" s="9">
        <v>0</v>
      </c>
      <c r="F138" s="24">
        <v>3</v>
      </c>
      <c r="G138" s="26">
        <v>7270</v>
      </c>
      <c r="H138" s="25">
        <v>8142.4000000000005</v>
      </c>
      <c r="I138" s="10">
        <v>8505.9</v>
      </c>
      <c r="J138" s="11">
        <f t="shared" si="8"/>
        <v>7972.77</v>
      </c>
      <c r="K138" s="11">
        <f t="shared" si="6"/>
        <v>7.9667701782022196</v>
      </c>
      <c r="L138" s="11">
        <v>7270</v>
      </c>
      <c r="M138" s="11">
        <f t="shared" si="7"/>
        <v>0</v>
      </c>
    </row>
    <row r="139" spans="1:13" ht="30.75" thickBot="1" x14ac:dyDescent="0.3">
      <c r="A139" s="6">
        <v>133</v>
      </c>
      <c r="B139" s="12" t="s">
        <v>133</v>
      </c>
      <c r="C139" s="13" t="s">
        <v>396</v>
      </c>
      <c r="D139" s="23" t="s">
        <v>538</v>
      </c>
      <c r="E139" s="9">
        <v>0</v>
      </c>
      <c r="F139" s="24">
        <v>3</v>
      </c>
      <c r="G139" s="26">
        <v>4394</v>
      </c>
      <c r="H139" s="25">
        <v>4921.2800000000007</v>
      </c>
      <c r="I139" s="10">
        <v>5140.9799999999996</v>
      </c>
      <c r="J139" s="11">
        <f t="shared" si="8"/>
        <v>4818.75</v>
      </c>
      <c r="K139" s="11">
        <f t="shared" si="6"/>
        <v>7.9667790202688318</v>
      </c>
      <c r="L139" s="11">
        <v>4394</v>
      </c>
      <c r="M139" s="11">
        <f t="shared" si="7"/>
        <v>0</v>
      </c>
    </row>
    <row r="140" spans="1:13" ht="15.75" thickBot="1" x14ac:dyDescent="0.3">
      <c r="A140" s="6">
        <v>134</v>
      </c>
      <c r="B140" s="12" t="s">
        <v>134</v>
      </c>
      <c r="C140" s="13" t="s">
        <v>397</v>
      </c>
      <c r="D140" s="23" t="s">
        <v>538</v>
      </c>
      <c r="E140" s="9">
        <v>0</v>
      </c>
      <c r="F140" s="24">
        <v>3</v>
      </c>
      <c r="G140" s="26">
        <v>300</v>
      </c>
      <c r="H140" s="25">
        <v>336.00000000000006</v>
      </c>
      <c r="I140" s="10">
        <v>351</v>
      </c>
      <c r="J140" s="11">
        <f t="shared" si="8"/>
        <v>329</v>
      </c>
      <c r="K140" s="11">
        <f t="shared" si="6"/>
        <v>7.9667735088639287</v>
      </c>
      <c r="L140" s="11">
        <v>300</v>
      </c>
      <c r="M140" s="11">
        <f t="shared" si="7"/>
        <v>0</v>
      </c>
    </row>
    <row r="141" spans="1:13" ht="30.75" thickBot="1" x14ac:dyDescent="0.3">
      <c r="A141" s="6">
        <v>135</v>
      </c>
      <c r="B141" s="12" t="s">
        <v>135</v>
      </c>
      <c r="C141" s="13" t="s">
        <v>398</v>
      </c>
      <c r="D141" s="23" t="s">
        <v>538</v>
      </c>
      <c r="E141" s="9">
        <v>0</v>
      </c>
      <c r="F141" s="24">
        <v>3</v>
      </c>
      <c r="G141" s="26">
        <v>368</v>
      </c>
      <c r="H141" s="25">
        <v>412.16</v>
      </c>
      <c r="I141" s="10">
        <v>430.55999999999995</v>
      </c>
      <c r="J141" s="11">
        <f t="shared" si="8"/>
        <v>403.57</v>
      </c>
      <c r="K141" s="11">
        <f t="shared" si="6"/>
        <v>7.9668393755795632</v>
      </c>
      <c r="L141" s="11">
        <v>368</v>
      </c>
      <c r="M141" s="11">
        <f t="shared" si="7"/>
        <v>0</v>
      </c>
    </row>
    <row r="142" spans="1:13" ht="30.75" thickBot="1" x14ac:dyDescent="0.3">
      <c r="A142" s="6">
        <v>136</v>
      </c>
      <c r="B142" s="12" t="s">
        <v>136</v>
      </c>
      <c r="C142" s="13" t="s">
        <v>399</v>
      </c>
      <c r="D142" s="23" t="s">
        <v>538</v>
      </c>
      <c r="E142" s="9">
        <v>0</v>
      </c>
      <c r="F142" s="24">
        <v>3</v>
      </c>
      <c r="G142" s="26">
        <v>1561</v>
      </c>
      <c r="H142" s="25">
        <v>1748.3200000000002</v>
      </c>
      <c r="I142" s="10">
        <v>1826.37</v>
      </c>
      <c r="J142" s="11">
        <f t="shared" si="8"/>
        <v>1711.9</v>
      </c>
      <c r="K142" s="11">
        <f t="shared" si="6"/>
        <v>7.9667579998964309</v>
      </c>
      <c r="L142" s="11">
        <v>1561</v>
      </c>
      <c r="M142" s="11">
        <f t="shared" si="7"/>
        <v>0</v>
      </c>
    </row>
    <row r="143" spans="1:13" ht="15.75" thickBot="1" x14ac:dyDescent="0.3">
      <c r="A143" s="6">
        <v>137</v>
      </c>
      <c r="B143" s="12" t="s">
        <v>137</v>
      </c>
      <c r="C143" s="13" t="s">
        <v>400</v>
      </c>
      <c r="D143" s="23" t="s">
        <v>538</v>
      </c>
      <c r="E143" s="9">
        <v>0</v>
      </c>
      <c r="F143" s="24">
        <v>3</v>
      </c>
      <c r="G143" s="26">
        <v>3561</v>
      </c>
      <c r="H143" s="25">
        <v>3988.32</v>
      </c>
      <c r="I143" s="10">
        <v>4166.37</v>
      </c>
      <c r="J143" s="11">
        <f t="shared" si="8"/>
        <v>3905.23</v>
      </c>
      <c r="K143" s="11">
        <f t="shared" si="6"/>
        <v>7.9667735088639233</v>
      </c>
      <c r="L143" s="11">
        <v>3561</v>
      </c>
      <c r="M143" s="11">
        <f t="shared" si="7"/>
        <v>0</v>
      </c>
    </row>
    <row r="144" spans="1:13" ht="30.75" thickBot="1" x14ac:dyDescent="0.3">
      <c r="A144" s="6">
        <v>138</v>
      </c>
      <c r="B144" s="12" t="s">
        <v>138</v>
      </c>
      <c r="C144" s="13" t="s">
        <v>401</v>
      </c>
      <c r="D144" s="23" t="s">
        <v>538</v>
      </c>
      <c r="E144" s="9">
        <v>0</v>
      </c>
      <c r="F144" s="24">
        <v>3</v>
      </c>
      <c r="G144" s="26">
        <v>5525</v>
      </c>
      <c r="H144" s="25">
        <v>6188.0000000000009</v>
      </c>
      <c r="I144" s="10">
        <v>6464.25</v>
      </c>
      <c r="J144" s="11">
        <f t="shared" si="8"/>
        <v>6059.08</v>
      </c>
      <c r="K144" s="11">
        <f t="shared" si="6"/>
        <v>7.9667778919778733</v>
      </c>
      <c r="L144" s="11">
        <v>5525</v>
      </c>
      <c r="M144" s="11">
        <f t="shared" si="7"/>
        <v>0</v>
      </c>
    </row>
    <row r="145" spans="1:13" ht="30.75" thickBot="1" x14ac:dyDescent="0.3">
      <c r="A145" s="6">
        <v>139</v>
      </c>
      <c r="B145" s="12" t="s">
        <v>131</v>
      </c>
      <c r="C145" s="13" t="s">
        <v>402</v>
      </c>
      <c r="D145" s="23" t="s">
        <v>538</v>
      </c>
      <c r="E145" s="9">
        <v>0</v>
      </c>
      <c r="F145" s="24">
        <v>3</v>
      </c>
      <c r="G145" s="26">
        <v>10088</v>
      </c>
      <c r="H145" s="25">
        <v>11298.560000000001</v>
      </c>
      <c r="I145" s="10">
        <v>11802.96</v>
      </c>
      <c r="J145" s="11">
        <f t="shared" si="8"/>
        <v>11063.17</v>
      </c>
      <c r="K145" s="11">
        <f t="shared" si="6"/>
        <v>7.9667759093383976</v>
      </c>
      <c r="L145" s="11">
        <v>10088</v>
      </c>
      <c r="M145" s="11">
        <f t="shared" si="7"/>
        <v>0</v>
      </c>
    </row>
    <row r="146" spans="1:13" ht="30.75" thickBot="1" x14ac:dyDescent="0.3">
      <c r="A146" s="6">
        <v>140</v>
      </c>
      <c r="B146" s="12" t="s">
        <v>139</v>
      </c>
      <c r="C146" s="13" t="s">
        <v>403</v>
      </c>
      <c r="D146" s="23" t="s">
        <v>538</v>
      </c>
      <c r="E146" s="9">
        <v>0</v>
      </c>
      <c r="F146" s="24">
        <v>3</v>
      </c>
      <c r="G146" s="26">
        <v>9542</v>
      </c>
      <c r="H146" s="25">
        <v>10687.04</v>
      </c>
      <c r="I146" s="10">
        <v>11164.14</v>
      </c>
      <c r="J146" s="11">
        <f t="shared" si="8"/>
        <v>10464.39</v>
      </c>
      <c r="K146" s="11">
        <f t="shared" si="6"/>
        <v>7.9667760467004625</v>
      </c>
      <c r="L146" s="11">
        <v>9542</v>
      </c>
      <c r="M146" s="11">
        <f t="shared" si="7"/>
        <v>0</v>
      </c>
    </row>
    <row r="147" spans="1:13" ht="30.75" thickBot="1" x14ac:dyDescent="0.3">
      <c r="A147" s="6">
        <v>141</v>
      </c>
      <c r="B147" s="15" t="s">
        <v>140</v>
      </c>
      <c r="C147" s="8" t="s">
        <v>404</v>
      </c>
      <c r="D147" s="23" t="s">
        <v>538</v>
      </c>
      <c r="E147" s="9">
        <v>0</v>
      </c>
      <c r="F147" s="24">
        <v>3</v>
      </c>
      <c r="G147" s="26">
        <v>10136</v>
      </c>
      <c r="H147" s="25">
        <v>11352.320000000002</v>
      </c>
      <c r="I147" s="10">
        <v>11859.119999999999</v>
      </c>
      <c r="J147" s="11">
        <f t="shared" si="8"/>
        <v>11115.81</v>
      </c>
      <c r="K147" s="11">
        <f t="shared" si="6"/>
        <v>7.9667758979703134</v>
      </c>
      <c r="L147" s="11">
        <v>10136</v>
      </c>
      <c r="M147" s="11">
        <f t="shared" si="7"/>
        <v>0</v>
      </c>
    </row>
    <row r="148" spans="1:13" ht="30.75" thickBot="1" x14ac:dyDescent="0.3">
      <c r="A148" s="6">
        <v>142</v>
      </c>
      <c r="B148" s="12" t="s">
        <v>141</v>
      </c>
      <c r="C148" s="13" t="s">
        <v>405</v>
      </c>
      <c r="D148" s="23" t="s">
        <v>538</v>
      </c>
      <c r="E148" s="9">
        <v>0</v>
      </c>
      <c r="F148" s="24">
        <v>3</v>
      </c>
      <c r="G148" s="26">
        <v>1143</v>
      </c>
      <c r="H148" s="25">
        <v>1280.1600000000001</v>
      </c>
      <c r="I148" s="10">
        <v>1337.31</v>
      </c>
      <c r="J148" s="11">
        <f t="shared" si="8"/>
        <v>1253.49</v>
      </c>
      <c r="K148" s="11">
        <f t="shared" si="6"/>
        <v>7.9667735088639242</v>
      </c>
      <c r="L148" s="11">
        <v>1143</v>
      </c>
      <c r="M148" s="11">
        <f t="shared" si="7"/>
        <v>0</v>
      </c>
    </row>
    <row r="149" spans="1:13" ht="30.75" thickBot="1" x14ac:dyDescent="0.3">
      <c r="A149" s="6">
        <v>143</v>
      </c>
      <c r="B149" s="12" t="s">
        <v>142</v>
      </c>
      <c r="C149" s="13" t="s">
        <v>406</v>
      </c>
      <c r="D149" s="23" t="s">
        <v>538</v>
      </c>
      <c r="E149" s="9">
        <v>0</v>
      </c>
      <c r="F149" s="24">
        <v>3</v>
      </c>
      <c r="G149" s="26">
        <v>4263</v>
      </c>
      <c r="H149" s="25">
        <v>4774.5600000000004</v>
      </c>
      <c r="I149" s="10">
        <v>4987.71</v>
      </c>
      <c r="J149" s="11">
        <f t="shared" si="8"/>
        <v>4675.09</v>
      </c>
      <c r="K149" s="11">
        <f t="shared" si="6"/>
        <v>7.9667735088639278</v>
      </c>
      <c r="L149" s="11">
        <v>4263</v>
      </c>
      <c r="M149" s="11">
        <f t="shared" si="7"/>
        <v>0</v>
      </c>
    </row>
    <row r="150" spans="1:13" ht="30.75" thickBot="1" x14ac:dyDescent="0.3">
      <c r="A150" s="6">
        <v>144</v>
      </c>
      <c r="B150" s="12" t="s">
        <v>143</v>
      </c>
      <c r="C150" s="13" t="s">
        <v>407</v>
      </c>
      <c r="D150" s="23" t="s">
        <v>538</v>
      </c>
      <c r="E150" s="9">
        <v>0</v>
      </c>
      <c r="F150" s="24">
        <v>3</v>
      </c>
      <c r="G150" s="26">
        <v>19773</v>
      </c>
      <c r="H150" s="25">
        <v>22145.760000000002</v>
      </c>
      <c r="I150" s="10">
        <v>23134.41</v>
      </c>
      <c r="J150" s="11">
        <f t="shared" si="8"/>
        <v>21684.39</v>
      </c>
      <c r="K150" s="11">
        <f t="shared" si="6"/>
        <v>7.9667735088639269</v>
      </c>
      <c r="L150" s="11">
        <v>19773</v>
      </c>
      <c r="M150" s="11">
        <f t="shared" si="7"/>
        <v>0</v>
      </c>
    </row>
    <row r="151" spans="1:13" ht="15.75" thickBot="1" x14ac:dyDescent="0.3">
      <c r="A151" s="6">
        <v>145</v>
      </c>
      <c r="B151" s="12" t="s">
        <v>144</v>
      </c>
      <c r="C151" s="13" t="s">
        <v>408</v>
      </c>
      <c r="D151" s="23" t="s">
        <v>538</v>
      </c>
      <c r="E151" s="9">
        <v>0</v>
      </c>
      <c r="F151" s="24">
        <v>3</v>
      </c>
      <c r="G151" s="26">
        <v>19701</v>
      </c>
      <c r="H151" s="25">
        <v>22065.120000000003</v>
      </c>
      <c r="I151" s="10">
        <v>23050.17</v>
      </c>
      <c r="J151" s="11">
        <f t="shared" si="8"/>
        <v>21605.43</v>
      </c>
      <c r="K151" s="11">
        <f t="shared" si="6"/>
        <v>7.9667735088639233</v>
      </c>
      <c r="L151" s="11">
        <v>19701</v>
      </c>
      <c r="M151" s="11">
        <f t="shared" si="7"/>
        <v>0</v>
      </c>
    </row>
    <row r="152" spans="1:13" ht="15.75" thickBot="1" x14ac:dyDescent="0.3">
      <c r="A152" s="6">
        <v>146</v>
      </c>
      <c r="B152" s="12" t="s">
        <v>145</v>
      </c>
      <c r="C152" s="13" t="s">
        <v>409</v>
      </c>
      <c r="D152" s="23" t="s">
        <v>538</v>
      </c>
      <c r="E152" s="9">
        <v>0</v>
      </c>
      <c r="F152" s="24">
        <v>3</v>
      </c>
      <c r="G152" s="26">
        <v>3501</v>
      </c>
      <c r="H152" s="25">
        <v>3921.1200000000003</v>
      </c>
      <c r="I152" s="10">
        <v>4096.17</v>
      </c>
      <c r="J152" s="11">
        <f t="shared" si="8"/>
        <v>3839.43</v>
      </c>
      <c r="K152" s="11">
        <f t="shared" si="6"/>
        <v>7.9667735088639278</v>
      </c>
      <c r="L152" s="11">
        <v>3501</v>
      </c>
      <c r="M152" s="11">
        <f t="shared" si="7"/>
        <v>0</v>
      </c>
    </row>
    <row r="153" spans="1:13" ht="15.75" thickBot="1" x14ac:dyDescent="0.3">
      <c r="A153" s="6">
        <v>147</v>
      </c>
      <c r="B153" s="12" t="s">
        <v>146</v>
      </c>
      <c r="C153" s="13" t="s">
        <v>410</v>
      </c>
      <c r="D153" s="23" t="s">
        <v>538</v>
      </c>
      <c r="E153" s="9">
        <v>0</v>
      </c>
      <c r="F153" s="24">
        <v>3</v>
      </c>
      <c r="G153" s="26">
        <v>2265</v>
      </c>
      <c r="H153" s="25">
        <v>2536.8000000000002</v>
      </c>
      <c r="I153" s="10">
        <v>2650.0499999999997</v>
      </c>
      <c r="J153" s="11">
        <f t="shared" si="8"/>
        <v>2483.9499999999998</v>
      </c>
      <c r="K153" s="11">
        <f t="shared" si="6"/>
        <v>7.9667735088639224</v>
      </c>
      <c r="L153" s="11">
        <v>2265</v>
      </c>
      <c r="M153" s="11">
        <f t="shared" si="7"/>
        <v>0</v>
      </c>
    </row>
    <row r="154" spans="1:13" ht="15.75" thickBot="1" x14ac:dyDescent="0.3">
      <c r="A154" s="6">
        <v>148</v>
      </c>
      <c r="B154" s="12" t="s">
        <v>147</v>
      </c>
      <c r="C154" s="13" t="s">
        <v>411</v>
      </c>
      <c r="D154" s="23" t="s">
        <v>538</v>
      </c>
      <c r="E154" s="9">
        <v>0</v>
      </c>
      <c r="F154" s="24">
        <v>3</v>
      </c>
      <c r="G154" s="26">
        <v>29306</v>
      </c>
      <c r="H154" s="25">
        <v>32822.720000000001</v>
      </c>
      <c r="I154" s="10">
        <v>34288.019999999997</v>
      </c>
      <c r="J154" s="11">
        <f t="shared" si="8"/>
        <v>32138.91</v>
      </c>
      <c r="K154" s="11">
        <f t="shared" si="6"/>
        <v>7.9667743351594353</v>
      </c>
      <c r="L154" s="11">
        <v>29306</v>
      </c>
      <c r="M154" s="11">
        <f t="shared" si="7"/>
        <v>0</v>
      </c>
    </row>
    <row r="155" spans="1:13" ht="30.75" thickBot="1" x14ac:dyDescent="0.3">
      <c r="A155" s="6">
        <v>149</v>
      </c>
      <c r="B155" s="12" t="s">
        <v>148</v>
      </c>
      <c r="C155" s="13" t="s">
        <v>412</v>
      </c>
      <c r="D155" s="23" t="s">
        <v>538</v>
      </c>
      <c r="E155" s="9">
        <v>0</v>
      </c>
      <c r="F155" s="24">
        <v>3</v>
      </c>
      <c r="G155" s="26">
        <v>29485</v>
      </c>
      <c r="H155" s="25">
        <v>33023.200000000004</v>
      </c>
      <c r="I155" s="10">
        <v>34497.449999999997</v>
      </c>
      <c r="J155" s="11">
        <f t="shared" si="8"/>
        <v>32335.22</v>
      </c>
      <c r="K155" s="11">
        <f t="shared" si="6"/>
        <v>7.9667726876049914</v>
      </c>
      <c r="L155" s="11">
        <v>29485</v>
      </c>
      <c r="M155" s="11">
        <f t="shared" si="7"/>
        <v>0</v>
      </c>
    </row>
    <row r="156" spans="1:13" ht="30.75" thickBot="1" x14ac:dyDescent="0.3">
      <c r="A156" s="6">
        <v>150</v>
      </c>
      <c r="B156" s="12" t="s">
        <v>149</v>
      </c>
      <c r="C156" s="13" t="s">
        <v>413</v>
      </c>
      <c r="D156" s="23" t="s">
        <v>538</v>
      </c>
      <c r="E156" s="9">
        <v>0</v>
      </c>
      <c r="F156" s="24">
        <v>3</v>
      </c>
      <c r="G156" s="26">
        <v>23952</v>
      </c>
      <c r="H156" s="25">
        <v>26826.240000000002</v>
      </c>
      <c r="I156" s="10">
        <v>28023.839999999997</v>
      </c>
      <c r="J156" s="11">
        <f t="shared" si="8"/>
        <v>26267.360000000001</v>
      </c>
      <c r="K156" s="11">
        <f t="shared" si="6"/>
        <v>7.9667735088639198</v>
      </c>
      <c r="L156" s="11">
        <v>23952</v>
      </c>
      <c r="M156" s="11">
        <f t="shared" si="7"/>
        <v>0</v>
      </c>
    </row>
    <row r="157" spans="1:13" ht="15.75" thickBot="1" x14ac:dyDescent="0.3">
      <c r="A157" s="6">
        <v>151</v>
      </c>
      <c r="B157" s="12" t="s">
        <v>150</v>
      </c>
      <c r="C157" s="13" t="s">
        <v>414</v>
      </c>
      <c r="D157" s="23" t="s">
        <v>538</v>
      </c>
      <c r="E157" s="9">
        <v>0</v>
      </c>
      <c r="F157" s="24">
        <v>3</v>
      </c>
      <c r="G157" s="26">
        <v>23565</v>
      </c>
      <c r="H157" s="25">
        <v>26392.800000000003</v>
      </c>
      <c r="I157" s="10">
        <v>27571.05</v>
      </c>
      <c r="J157" s="11">
        <f t="shared" si="8"/>
        <v>25842.95</v>
      </c>
      <c r="K157" s="11">
        <f t="shared" si="6"/>
        <v>7.9667735088639251</v>
      </c>
      <c r="L157" s="11">
        <v>23565</v>
      </c>
      <c r="M157" s="11">
        <f t="shared" si="7"/>
        <v>0</v>
      </c>
    </row>
    <row r="158" spans="1:13" ht="15.75" thickBot="1" x14ac:dyDescent="0.3">
      <c r="A158" s="6">
        <v>152</v>
      </c>
      <c r="B158" s="12" t="s">
        <v>150</v>
      </c>
      <c r="C158" s="13" t="s">
        <v>415</v>
      </c>
      <c r="D158" s="23" t="s">
        <v>538</v>
      </c>
      <c r="E158" s="9">
        <v>0</v>
      </c>
      <c r="F158" s="24">
        <v>3</v>
      </c>
      <c r="G158" s="26">
        <v>37517</v>
      </c>
      <c r="H158" s="25">
        <v>42019.040000000001</v>
      </c>
      <c r="I158" s="10">
        <v>43894.89</v>
      </c>
      <c r="J158" s="11">
        <f t="shared" si="8"/>
        <v>41143.64</v>
      </c>
      <c r="K158" s="11">
        <f t="shared" si="6"/>
        <v>7.9667741543140105</v>
      </c>
      <c r="L158" s="11">
        <v>37517</v>
      </c>
      <c r="M158" s="11">
        <f t="shared" si="7"/>
        <v>0</v>
      </c>
    </row>
    <row r="159" spans="1:13" ht="15.75" thickBot="1" x14ac:dyDescent="0.3">
      <c r="A159" s="6">
        <v>153</v>
      </c>
      <c r="B159" s="12" t="s">
        <v>150</v>
      </c>
      <c r="C159" s="13" t="s">
        <v>416</v>
      </c>
      <c r="D159" s="23" t="s">
        <v>538</v>
      </c>
      <c r="E159" s="9">
        <v>0</v>
      </c>
      <c r="F159" s="24">
        <v>3</v>
      </c>
      <c r="G159" s="26">
        <v>20934</v>
      </c>
      <c r="H159" s="25">
        <v>23446.080000000002</v>
      </c>
      <c r="I159" s="10">
        <v>24492.78</v>
      </c>
      <c r="J159" s="11">
        <f t="shared" si="8"/>
        <v>22957.62</v>
      </c>
      <c r="K159" s="11">
        <f t="shared" si="6"/>
        <v>7.9667735088639242</v>
      </c>
      <c r="L159" s="11">
        <v>20934</v>
      </c>
      <c r="M159" s="11">
        <f t="shared" si="7"/>
        <v>0</v>
      </c>
    </row>
    <row r="160" spans="1:13" ht="15.75" thickBot="1" x14ac:dyDescent="0.3">
      <c r="A160" s="6">
        <v>154</v>
      </c>
      <c r="B160" s="12" t="s">
        <v>151</v>
      </c>
      <c r="C160" s="13" t="s">
        <v>417</v>
      </c>
      <c r="D160" s="23" t="s">
        <v>538</v>
      </c>
      <c r="E160" s="9">
        <v>0</v>
      </c>
      <c r="F160" s="24">
        <v>3</v>
      </c>
      <c r="G160" s="26">
        <v>21942</v>
      </c>
      <c r="H160" s="25">
        <v>24575.040000000001</v>
      </c>
      <c r="I160" s="10">
        <v>25672.14</v>
      </c>
      <c r="J160" s="11">
        <f t="shared" si="8"/>
        <v>24063.06</v>
      </c>
      <c r="K160" s="11">
        <f t="shared" si="6"/>
        <v>7.9667735088639251</v>
      </c>
      <c r="L160" s="11">
        <v>21942</v>
      </c>
      <c r="M160" s="11">
        <f t="shared" si="7"/>
        <v>0</v>
      </c>
    </row>
    <row r="161" spans="1:13" ht="15.75" thickBot="1" x14ac:dyDescent="0.3">
      <c r="A161" s="6">
        <v>155</v>
      </c>
      <c r="B161" s="12" t="s">
        <v>151</v>
      </c>
      <c r="C161" s="13" t="s">
        <v>418</v>
      </c>
      <c r="D161" s="23" t="s">
        <v>538</v>
      </c>
      <c r="E161" s="9">
        <v>0</v>
      </c>
      <c r="F161" s="24">
        <v>3</v>
      </c>
      <c r="G161" s="26">
        <v>32313</v>
      </c>
      <c r="H161" s="25">
        <v>36190.560000000005</v>
      </c>
      <c r="I161" s="10">
        <v>37806.21</v>
      </c>
      <c r="J161" s="11">
        <f t="shared" si="8"/>
        <v>35436.589999999997</v>
      </c>
      <c r="K161" s="11">
        <f t="shared" si="6"/>
        <v>7.966773508863926</v>
      </c>
      <c r="L161" s="11">
        <v>32313</v>
      </c>
      <c r="M161" s="11">
        <f t="shared" si="7"/>
        <v>0</v>
      </c>
    </row>
    <row r="162" spans="1:13" ht="15.75" thickBot="1" x14ac:dyDescent="0.3">
      <c r="A162" s="6">
        <v>156</v>
      </c>
      <c r="B162" s="15" t="s">
        <v>152</v>
      </c>
      <c r="C162" s="8" t="s">
        <v>419</v>
      </c>
      <c r="D162" s="23" t="s">
        <v>538</v>
      </c>
      <c r="E162" s="9">
        <v>0</v>
      </c>
      <c r="F162" s="24">
        <v>3</v>
      </c>
      <c r="G162" s="26">
        <v>43737</v>
      </c>
      <c r="H162" s="25">
        <v>48985.440000000002</v>
      </c>
      <c r="I162" s="10">
        <v>51172.289999999994</v>
      </c>
      <c r="J162" s="11">
        <f t="shared" si="8"/>
        <v>47964.91</v>
      </c>
      <c r="K162" s="11">
        <f t="shared" si="6"/>
        <v>7.9667735088639189</v>
      </c>
      <c r="L162" s="11">
        <v>43737</v>
      </c>
      <c r="M162" s="11">
        <f t="shared" si="7"/>
        <v>0</v>
      </c>
    </row>
    <row r="163" spans="1:13" ht="15.75" thickBot="1" x14ac:dyDescent="0.3">
      <c r="A163" s="6">
        <v>157</v>
      </c>
      <c r="B163" s="12" t="s">
        <v>153</v>
      </c>
      <c r="C163" s="13" t="s">
        <v>420</v>
      </c>
      <c r="D163" s="23" t="s">
        <v>538</v>
      </c>
      <c r="E163" s="9">
        <v>1</v>
      </c>
      <c r="F163" s="24">
        <v>3</v>
      </c>
      <c r="G163" s="26">
        <v>60854</v>
      </c>
      <c r="H163" s="25">
        <v>68156.48000000001</v>
      </c>
      <c r="I163" s="10">
        <v>71199.179999999993</v>
      </c>
      <c r="J163" s="11">
        <f t="shared" si="8"/>
        <v>66736.55</v>
      </c>
      <c r="K163" s="11">
        <f t="shared" si="6"/>
        <v>7.9667739067878243</v>
      </c>
      <c r="L163" s="11">
        <v>60854</v>
      </c>
      <c r="M163" s="11">
        <f t="shared" si="7"/>
        <v>60854</v>
      </c>
    </row>
    <row r="164" spans="1:13" ht="15.75" thickBot="1" x14ac:dyDescent="0.3">
      <c r="A164" s="6">
        <v>158</v>
      </c>
      <c r="B164" s="12" t="s">
        <v>154</v>
      </c>
      <c r="C164" s="13" t="s">
        <v>421</v>
      </c>
      <c r="D164" s="23" t="s">
        <v>538</v>
      </c>
      <c r="E164" s="9">
        <v>0</v>
      </c>
      <c r="F164" s="24">
        <v>3</v>
      </c>
      <c r="G164" s="26">
        <v>18000</v>
      </c>
      <c r="H164" s="25">
        <v>20160.000000000004</v>
      </c>
      <c r="I164" s="10">
        <v>21060</v>
      </c>
      <c r="J164" s="11">
        <f t="shared" si="8"/>
        <v>19740</v>
      </c>
      <c r="K164" s="11">
        <f t="shared" si="6"/>
        <v>7.9667735088639287</v>
      </c>
      <c r="L164" s="11">
        <v>18000</v>
      </c>
      <c r="M164" s="11">
        <f t="shared" si="7"/>
        <v>0</v>
      </c>
    </row>
    <row r="165" spans="1:13" ht="15.75" thickBot="1" x14ac:dyDescent="0.3">
      <c r="A165" s="6">
        <v>159</v>
      </c>
      <c r="B165" s="12" t="s">
        <v>155</v>
      </c>
      <c r="C165" s="13" t="s">
        <v>422</v>
      </c>
      <c r="D165" s="23" t="s">
        <v>538</v>
      </c>
      <c r="E165" s="9">
        <v>0</v>
      </c>
      <c r="F165" s="24">
        <v>3</v>
      </c>
      <c r="G165" s="26">
        <v>180451</v>
      </c>
      <c r="H165" s="25">
        <v>202105.12000000002</v>
      </c>
      <c r="I165" s="10">
        <v>211127.66999999998</v>
      </c>
      <c r="J165" s="11">
        <f t="shared" si="8"/>
        <v>197894.6</v>
      </c>
      <c r="K165" s="11">
        <f t="shared" si="6"/>
        <v>7.9667733746719911</v>
      </c>
      <c r="L165" s="11">
        <v>180451</v>
      </c>
      <c r="M165" s="11">
        <f t="shared" si="7"/>
        <v>0</v>
      </c>
    </row>
    <row r="166" spans="1:13" ht="30.75" thickBot="1" x14ac:dyDescent="0.3">
      <c r="A166" s="6">
        <v>160</v>
      </c>
      <c r="B166" s="12" t="s">
        <v>156</v>
      </c>
      <c r="C166" s="13" t="s">
        <v>423</v>
      </c>
      <c r="D166" s="23" t="s">
        <v>538</v>
      </c>
      <c r="E166" s="9">
        <v>0</v>
      </c>
      <c r="F166" s="24">
        <v>3</v>
      </c>
      <c r="G166" s="26">
        <v>208836</v>
      </c>
      <c r="H166" s="25">
        <v>233896.32000000004</v>
      </c>
      <c r="I166" s="10">
        <v>244338.12</v>
      </c>
      <c r="J166" s="11">
        <f t="shared" si="8"/>
        <v>229023.48</v>
      </c>
      <c r="K166" s="11">
        <f t="shared" si="6"/>
        <v>7.966773508863926</v>
      </c>
      <c r="L166" s="11">
        <v>208836</v>
      </c>
      <c r="M166" s="11">
        <f t="shared" si="7"/>
        <v>0</v>
      </c>
    </row>
    <row r="167" spans="1:13" ht="15.75" thickBot="1" x14ac:dyDescent="0.3">
      <c r="A167" s="6">
        <v>161</v>
      </c>
      <c r="B167" s="12" t="s">
        <v>122</v>
      </c>
      <c r="C167" s="13" t="s">
        <v>424</v>
      </c>
      <c r="D167" s="23" t="s">
        <v>538</v>
      </c>
      <c r="E167" s="9">
        <v>0</v>
      </c>
      <c r="F167" s="24">
        <v>3</v>
      </c>
      <c r="G167" s="26">
        <v>74747</v>
      </c>
      <c r="H167" s="25">
        <v>83716.640000000014</v>
      </c>
      <c r="I167" s="10">
        <v>87453.989999999991</v>
      </c>
      <c r="J167" s="11">
        <f t="shared" si="8"/>
        <v>81972.539999999994</v>
      </c>
      <c r="K167" s="11">
        <f t="shared" si="6"/>
        <v>7.9667738328265489</v>
      </c>
      <c r="L167" s="11">
        <v>74747</v>
      </c>
      <c r="M167" s="11">
        <f t="shared" si="7"/>
        <v>0</v>
      </c>
    </row>
    <row r="168" spans="1:13" ht="15.75" thickBot="1" x14ac:dyDescent="0.3">
      <c r="A168" s="6">
        <v>162</v>
      </c>
      <c r="B168" s="12" t="s">
        <v>157</v>
      </c>
      <c r="C168" s="13" t="s">
        <v>425</v>
      </c>
      <c r="D168" s="23" t="s">
        <v>538</v>
      </c>
      <c r="E168" s="9">
        <v>0</v>
      </c>
      <c r="F168" s="24">
        <v>3</v>
      </c>
      <c r="G168" s="26">
        <v>195000</v>
      </c>
      <c r="H168" s="25">
        <v>218400.00000000003</v>
      </c>
      <c r="I168" s="10">
        <v>228150</v>
      </c>
      <c r="J168" s="11">
        <f t="shared" si="8"/>
        <v>213850</v>
      </c>
      <c r="K168" s="11">
        <f t="shared" si="6"/>
        <v>7.9667735088639278</v>
      </c>
      <c r="L168" s="11">
        <v>195000</v>
      </c>
      <c r="M168" s="11">
        <f t="shared" si="7"/>
        <v>0</v>
      </c>
    </row>
    <row r="169" spans="1:13" ht="15.75" thickBot="1" x14ac:dyDescent="0.3">
      <c r="A169" s="6">
        <v>163</v>
      </c>
      <c r="B169" s="12" t="s">
        <v>158</v>
      </c>
      <c r="C169" s="13" t="s">
        <v>426</v>
      </c>
      <c r="D169" s="23" t="s">
        <v>538</v>
      </c>
      <c r="E169" s="9">
        <v>0</v>
      </c>
      <c r="F169" s="24">
        <v>3</v>
      </c>
      <c r="G169" s="26">
        <v>59000</v>
      </c>
      <c r="H169" s="25">
        <v>66080</v>
      </c>
      <c r="I169" s="10">
        <v>69030</v>
      </c>
      <c r="J169" s="11">
        <f t="shared" si="8"/>
        <v>64703.33</v>
      </c>
      <c r="K169" s="11">
        <f t="shared" si="6"/>
        <v>7.9667739192921561</v>
      </c>
      <c r="L169" s="11">
        <v>59000</v>
      </c>
      <c r="M169" s="11">
        <f t="shared" si="7"/>
        <v>0</v>
      </c>
    </row>
    <row r="170" spans="1:13" ht="15.75" thickBot="1" x14ac:dyDescent="0.3">
      <c r="A170" s="6">
        <v>164</v>
      </c>
      <c r="B170" s="12" t="s">
        <v>159</v>
      </c>
      <c r="C170" s="13" t="s">
        <v>427</v>
      </c>
      <c r="D170" s="23" t="s">
        <v>538</v>
      </c>
      <c r="E170" s="9">
        <v>0</v>
      </c>
      <c r="F170" s="24">
        <v>3</v>
      </c>
      <c r="G170" s="26">
        <v>35550</v>
      </c>
      <c r="H170" s="25">
        <v>39816.000000000007</v>
      </c>
      <c r="I170" s="10">
        <v>41593.5</v>
      </c>
      <c r="J170" s="11">
        <f t="shared" si="8"/>
        <v>38986.5</v>
      </c>
      <c r="K170" s="11">
        <f t="shared" si="6"/>
        <v>7.9667735088639269</v>
      </c>
      <c r="L170" s="11">
        <v>35550</v>
      </c>
      <c r="M170" s="11">
        <f t="shared" si="7"/>
        <v>0</v>
      </c>
    </row>
    <row r="171" spans="1:13" ht="15.75" thickBot="1" x14ac:dyDescent="0.3">
      <c r="A171" s="6">
        <v>165</v>
      </c>
      <c r="B171" s="12" t="s">
        <v>160</v>
      </c>
      <c r="C171" s="13" t="s">
        <v>428</v>
      </c>
      <c r="D171" s="23" t="s">
        <v>538</v>
      </c>
      <c r="E171" s="9">
        <v>0</v>
      </c>
      <c r="F171" s="24">
        <v>3</v>
      </c>
      <c r="G171" s="26">
        <v>36662</v>
      </c>
      <c r="H171" s="25">
        <v>41061.440000000002</v>
      </c>
      <c r="I171" s="10">
        <v>42894.54</v>
      </c>
      <c r="J171" s="11">
        <f t="shared" si="8"/>
        <v>40205.99</v>
      </c>
      <c r="K171" s="11">
        <f t="shared" si="6"/>
        <v>7.9667741693667997</v>
      </c>
      <c r="L171" s="11">
        <v>36662</v>
      </c>
      <c r="M171" s="11">
        <f t="shared" si="7"/>
        <v>0</v>
      </c>
    </row>
    <row r="172" spans="1:13" ht="30.75" thickBot="1" x14ac:dyDescent="0.3">
      <c r="A172" s="6">
        <v>166</v>
      </c>
      <c r="B172" s="12" t="s">
        <v>161</v>
      </c>
      <c r="C172" s="13" t="s">
        <v>429</v>
      </c>
      <c r="D172" s="23" t="s">
        <v>538</v>
      </c>
      <c r="E172" s="9">
        <v>1</v>
      </c>
      <c r="F172" s="24">
        <v>3</v>
      </c>
      <c r="G172" s="26">
        <v>862903</v>
      </c>
      <c r="H172" s="25">
        <v>966451.3600000001</v>
      </c>
      <c r="I172" s="10">
        <v>1009596.5099999999</v>
      </c>
      <c r="J172" s="11">
        <f t="shared" si="8"/>
        <v>946316.96</v>
      </c>
      <c r="K172" s="11">
        <f t="shared" si="6"/>
        <v>7.9667734808015478</v>
      </c>
      <c r="L172" s="11">
        <v>862903</v>
      </c>
      <c r="M172" s="11">
        <f t="shared" si="7"/>
        <v>862903</v>
      </c>
    </row>
    <row r="173" spans="1:13" ht="30.75" thickBot="1" x14ac:dyDescent="0.3">
      <c r="A173" s="6">
        <v>167</v>
      </c>
      <c r="B173" s="12" t="s">
        <v>162</v>
      </c>
      <c r="C173" s="13" t="s">
        <v>430</v>
      </c>
      <c r="D173" s="23" t="s">
        <v>538</v>
      </c>
      <c r="E173" s="9">
        <v>0</v>
      </c>
      <c r="F173" s="24">
        <v>3</v>
      </c>
      <c r="G173" s="26">
        <v>203276</v>
      </c>
      <c r="H173" s="25">
        <v>227669.12000000002</v>
      </c>
      <c r="I173" s="10">
        <v>237832.91999999998</v>
      </c>
      <c r="J173" s="11">
        <f t="shared" si="8"/>
        <v>222926.01</v>
      </c>
      <c r="K173" s="11">
        <f t="shared" si="6"/>
        <v>7.9667736279884638</v>
      </c>
      <c r="L173" s="11">
        <v>203276</v>
      </c>
      <c r="M173" s="11">
        <f t="shared" si="7"/>
        <v>0</v>
      </c>
    </row>
    <row r="174" spans="1:13" ht="15.75" thickBot="1" x14ac:dyDescent="0.3">
      <c r="A174" s="6">
        <v>168</v>
      </c>
      <c r="B174" s="12" t="s">
        <v>163</v>
      </c>
      <c r="C174" s="13" t="s">
        <v>431</v>
      </c>
      <c r="D174" s="23" t="s">
        <v>538</v>
      </c>
      <c r="E174" s="9">
        <v>0</v>
      </c>
      <c r="F174" s="24">
        <v>3</v>
      </c>
      <c r="G174" s="26">
        <v>117500</v>
      </c>
      <c r="H174" s="25">
        <v>131600</v>
      </c>
      <c r="I174" s="10">
        <v>137475</v>
      </c>
      <c r="J174" s="11">
        <f t="shared" si="8"/>
        <v>128858.33</v>
      </c>
      <c r="K174" s="11">
        <f t="shared" si="6"/>
        <v>7.966773714950663</v>
      </c>
      <c r="L174" s="11">
        <v>117500</v>
      </c>
      <c r="M174" s="11">
        <f t="shared" si="7"/>
        <v>0</v>
      </c>
    </row>
    <row r="175" spans="1:13" ht="15.75" thickBot="1" x14ac:dyDescent="0.3">
      <c r="A175" s="6">
        <v>169</v>
      </c>
      <c r="B175" s="12" t="s">
        <v>164</v>
      </c>
      <c r="C175" s="13" t="s">
        <v>432</v>
      </c>
      <c r="D175" s="23" t="s">
        <v>538</v>
      </c>
      <c r="E175" s="9">
        <v>0</v>
      </c>
      <c r="F175" s="24">
        <v>3</v>
      </c>
      <c r="G175" s="26">
        <v>6397</v>
      </c>
      <c r="H175" s="25">
        <v>7164.64</v>
      </c>
      <c r="I175" s="10">
        <v>7484.49</v>
      </c>
      <c r="J175" s="11">
        <f t="shared" si="8"/>
        <v>7015.38</v>
      </c>
      <c r="K175" s="11">
        <f t="shared" si="6"/>
        <v>7.9667697236918205</v>
      </c>
      <c r="L175" s="11">
        <v>6397</v>
      </c>
      <c r="M175" s="11">
        <f t="shared" si="7"/>
        <v>0</v>
      </c>
    </row>
    <row r="176" spans="1:13" ht="30.75" thickBot="1" x14ac:dyDescent="0.3">
      <c r="A176" s="6">
        <v>170</v>
      </c>
      <c r="B176" s="12" t="s">
        <v>165</v>
      </c>
      <c r="C176" s="13" t="s">
        <v>433</v>
      </c>
      <c r="D176" s="23" t="s">
        <v>538</v>
      </c>
      <c r="E176" s="9">
        <v>0</v>
      </c>
      <c r="F176" s="24">
        <v>3</v>
      </c>
      <c r="G176" s="26">
        <v>6561</v>
      </c>
      <c r="H176" s="25">
        <v>7348.3200000000006</v>
      </c>
      <c r="I176" s="10">
        <v>7676.37</v>
      </c>
      <c r="J176" s="11">
        <f t="shared" si="8"/>
        <v>7195.23</v>
      </c>
      <c r="K176" s="11">
        <f t="shared" si="6"/>
        <v>7.966773508863926</v>
      </c>
      <c r="L176" s="11">
        <v>6561</v>
      </c>
      <c r="M176" s="11">
        <f t="shared" si="7"/>
        <v>0</v>
      </c>
    </row>
    <row r="177" spans="1:13" ht="15.75" thickBot="1" x14ac:dyDescent="0.3">
      <c r="A177" s="6">
        <v>171</v>
      </c>
      <c r="B177" s="12" t="s">
        <v>166</v>
      </c>
      <c r="C177" s="13" t="s">
        <v>434</v>
      </c>
      <c r="D177" s="23" t="s">
        <v>538</v>
      </c>
      <c r="E177" s="9">
        <v>0</v>
      </c>
      <c r="F177" s="24">
        <v>3</v>
      </c>
      <c r="G177" s="26">
        <v>989000</v>
      </c>
      <c r="H177" s="25">
        <v>1107680</v>
      </c>
      <c r="I177" s="10">
        <v>1157130</v>
      </c>
      <c r="J177" s="11">
        <f t="shared" si="8"/>
        <v>1084603.33</v>
      </c>
      <c r="K177" s="11">
        <f t="shared" si="6"/>
        <v>7.9667735333483796</v>
      </c>
      <c r="L177" s="11">
        <v>989000</v>
      </c>
      <c r="M177" s="11">
        <f t="shared" si="7"/>
        <v>0</v>
      </c>
    </row>
    <row r="178" spans="1:13" ht="15.75" thickBot="1" x14ac:dyDescent="0.3">
      <c r="A178" s="6">
        <v>172</v>
      </c>
      <c r="B178" s="12" t="s">
        <v>167</v>
      </c>
      <c r="C178" s="13" t="s">
        <v>435</v>
      </c>
      <c r="D178" s="23" t="s">
        <v>538</v>
      </c>
      <c r="E178" s="9">
        <v>0</v>
      </c>
      <c r="F178" s="24">
        <v>3</v>
      </c>
      <c r="G178" s="26">
        <v>2837</v>
      </c>
      <c r="H178" s="25">
        <v>3177.4400000000005</v>
      </c>
      <c r="I178" s="10">
        <v>3319.29</v>
      </c>
      <c r="J178" s="11">
        <f t="shared" si="8"/>
        <v>3111.24</v>
      </c>
      <c r="K178" s="11">
        <f t="shared" si="6"/>
        <v>7.9667820454196825</v>
      </c>
      <c r="L178" s="11">
        <v>2837</v>
      </c>
      <c r="M178" s="11">
        <f t="shared" si="7"/>
        <v>0</v>
      </c>
    </row>
    <row r="179" spans="1:13" ht="15.75" thickBot="1" x14ac:dyDescent="0.3">
      <c r="A179" s="6">
        <v>173</v>
      </c>
      <c r="B179" s="12" t="s">
        <v>168</v>
      </c>
      <c r="C179" s="13" t="s">
        <v>436</v>
      </c>
      <c r="D179" s="23" t="s">
        <v>538</v>
      </c>
      <c r="E179" s="9">
        <v>0</v>
      </c>
      <c r="F179" s="24">
        <v>3</v>
      </c>
      <c r="G179" s="26">
        <v>765</v>
      </c>
      <c r="H179" s="25">
        <v>856.80000000000007</v>
      </c>
      <c r="I179" s="10">
        <v>895.05</v>
      </c>
      <c r="J179" s="11">
        <f t="shared" si="8"/>
        <v>838.95</v>
      </c>
      <c r="K179" s="11">
        <f t="shared" si="6"/>
        <v>7.9667735088639242</v>
      </c>
      <c r="L179" s="11">
        <v>765</v>
      </c>
      <c r="M179" s="11">
        <f t="shared" si="7"/>
        <v>0</v>
      </c>
    </row>
    <row r="180" spans="1:13" ht="30.75" thickBot="1" x14ac:dyDescent="0.3">
      <c r="A180" s="6">
        <v>174</v>
      </c>
      <c r="B180" s="12" t="s">
        <v>169</v>
      </c>
      <c r="C180" s="13" t="s">
        <v>437</v>
      </c>
      <c r="D180" s="23" t="s">
        <v>537</v>
      </c>
      <c r="E180" s="9">
        <v>0</v>
      </c>
      <c r="F180" s="24">
        <v>3</v>
      </c>
      <c r="G180" s="26">
        <v>5825</v>
      </c>
      <c r="H180" s="25">
        <v>6524.0000000000009</v>
      </c>
      <c r="I180" s="10">
        <v>6815.25</v>
      </c>
      <c r="J180" s="11">
        <f t="shared" si="8"/>
        <v>6388.08</v>
      </c>
      <c r="K180" s="11">
        <f t="shared" si="6"/>
        <v>7.9667776662240639</v>
      </c>
      <c r="L180" s="11">
        <v>5825</v>
      </c>
      <c r="M180" s="11">
        <f t="shared" si="7"/>
        <v>0</v>
      </c>
    </row>
    <row r="181" spans="1:13" ht="30.75" thickBot="1" x14ac:dyDescent="0.3">
      <c r="A181" s="6">
        <v>175</v>
      </c>
      <c r="B181" s="12" t="s">
        <v>170</v>
      </c>
      <c r="C181" s="13" t="s">
        <v>438</v>
      </c>
      <c r="D181" s="23" t="s">
        <v>537</v>
      </c>
      <c r="E181" s="9">
        <v>0</v>
      </c>
      <c r="F181" s="24">
        <v>3</v>
      </c>
      <c r="G181" s="26">
        <v>23650</v>
      </c>
      <c r="H181" s="25">
        <v>26488.000000000004</v>
      </c>
      <c r="I181" s="10">
        <v>27670.5</v>
      </c>
      <c r="J181" s="11">
        <f t="shared" si="8"/>
        <v>25936.17</v>
      </c>
      <c r="K181" s="11">
        <f t="shared" si="6"/>
        <v>7.9667724849845971</v>
      </c>
      <c r="L181" s="11">
        <v>23650</v>
      </c>
      <c r="M181" s="11">
        <f t="shared" si="7"/>
        <v>0</v>
      </c>
    </row>
    <row r="182" spans="1:13" ht="30.75" thickBot="1" x14ac:dyDescent="0.3">
      <c r="A182" s="6">
        <v>176</v>
      </c>
      <c r="B182" s="12" t="s">
        <v>171</v>
      </c>
      <c r="C182" s="13" t="s">
        <v>439</v>
      </c>
      <c r="D182" s="23" t="s">
        <v>537</v>
      </c>
      <c r="E182" s="9">
        <v>0</v>
      </c>
      <c r="F182" s="24">
        <v>3</v>
      </c>
      <c r="G182" s="26">
        <v>3107</v>
      </c>
      <c r="H182" s="25">
        <v>3479.84</v>
      </c>
      <c r="I182" s="10">
        <v>3635.1899999999996</v>
      </c>
      <c r="J182" s="11">
        <f t="shared" si="8"/>
        <v>3407.34</v>
      </c>
      <c r="K182" s="11">
        <f t="shared" si="6"/>
        <v>7.9667813035018389</v>
      </c>
      <c r="L182" s="11">
        <v>3107</v>
      </c>
      <c r="M182" s="11">
        <f t="shared" si="7"/>
        <v>0</v>
      </c>
    </row>
    <row r="183" spans="1:13" ht="15.75" thickBot="1" x14ac:dyDescent="0.3">
      <c r="A183" s="6">
        <v>177</v>
      </c>
      <c r="B183" s="12" t="s">
        <v>172</v>
      </c>
      <c r="C183" s="13" t="s">
        <v>440</v>
      </c>
      <c r="D183" s="23" t="s">
        <v>538</v>
      </c>
      <c r="E183" s="9">
        <v>0</v>
      </c>
      <c r="F183" s="24">
        <v>3</v>
      </c>
      <c r="G183" s="26">
        <v>45492.25</v>
      </c>
      <c r="H183" s="25">
        <v>50951.320000000007</v>
      </c>
      <c r="I183" s="10">
        <v>53225.932499999995</v>
      </c>
      <c r="J183" s="11">
        <f t="shared" si="8"/>
        <v>49889.83</v>
      </c>
      <c r="K183" s="11">
        <f t="shared" si="6"/>
        <v>7.9667741742343452</v>
      </c>
      <c r="L183" s="11">
        <v>45492.25</v>
      </c>
      <c r="M183" s="11">
        <f t="shared" si="7"/>
        <v>0</v>
      </c>
    </row>
    <row r="184" spans="1:13" ht="15.75" thickBot="1" x14ac:dyDescent="0.3">
      <c r="A184" s="6">
        <v>178</v>
      </c>
      <c r="B184" s="12" t="s">
        <v>173</v>
      </c>
      <c r="C184" s="13" t="s">
        <v>441</v>
      </c>
      <c r="D184" s="23" t="s">
        <v>537</v>
      </c>
      <c r="E184" s="9">
        <v>0</v>
      </c>
      <c r="F184" s="24">
        <v>3</v>
      </c>
      <c r="G184" s="26">
        <v>1473</v>
      </c>
      <c r="H184" s="25">
        <v>1649.7600000000002</v>
      </c>
      <c r="I184" s="10">
        <v>1723.4099999999999</v>
      </c>
      <c r="J184" s="11">
        <f t="shared" si="8"/>
        <v>1615.39</v>
      </c>
      <c r="K184" s="11">
        <f t="shared" si="6"/>
        <v>7.9667735088639242</v>
      </c>
      <c r="L184" s="11">
        <v>1473</v>
      </c>
      <c r="M184" s="11">
        <f t="shared" si="7"/>
        <v>0</v>
      </c>
    </row>
    <row r="185" spans="1:13" ht="15.75" thickBot="1" x14ac:dyDescent="0.3">
      <c r="A185" s="6">
        <v>179</v>
      </c>
      <c r="B185" s="12" t="s">
        <v>174</v>
      </c>
      <c r="C185" s="13" t="s">
        <v>442</v>
      </c>
      <c r="D185" s="23" t="s">
        <v>537</v>
      </c>
      <c r="E185" s="9">
        <v>0</v>
      </c>
      <c r="F185" s="24">
        <v>3</v>
      </c>
      <c r="G185" s="26">
        <v>1918</v>
      </c>
      <c r="H185" s="25">
        <v>2148.1600000000003</v>
      </c>
      <c r="I185" s="10">
        <v>2244.06</v>
      </c>
      <c r="J185" s="11">
        <f t="shared" si="8"/>
        <v>2103.41</v>
      </c>
      <c r="K185" s="11">
        <f t="shared" si="6"/>
        <v>7.9667608860567904</v>
      </c>
      <c r="L185" s="11">
        <v>1918</v>
      </c>
      <c r="M185" s="11">
        <f t="shared" si="7"/>
        <v>0</v>
      </c>
    </row>
    <row r="186" spans="1:13" ht="15.75" thickBot="1" x14ac:dyDescent="0.3">
      <c r="A186" s="6">
        <v>180</v>
      </c>
      <c r="B186" s="12" t="s">
        <v>175</v>
      </c>
      <c r="C186" s="13" t="s">
        <v>443</v>
      </c>
      <c r="D186" s="23" t="s">
        <v>538</v>
      </c>
      <c r="E186" s="9">
        <v>0</v>
      </c>
      <c r="F186" s="24">
        <v>3</v>
      </c>
      <c r="G186" s="26">
        <v>84239</v>
      </c>
      <c r="H186" s="25">
        <v>94347.680000000008</v>
      </c>
      <c r="I186" s="10">
        <v>98559.62999999999</v>
      </c>
      <c r="J186" s="11">
        <f t="shared" si="8"/>
        <v>92382.1</v>
      </c>
      <c r="K186" s="11">
        <f t="shared" si="6"/>
        <v>7.9667737963224754</v>
      </c>
      <c r="L186" s="11">
        <v>84239</v>
      </c>
      <c r="M186" s="11">
        <f t="shared" si="7"/>
        <v>0</v>
      </c>
    </row>
    <row r="187" spans="1:13" ht="15.75" thickBot="1" x14ac:dyDescent="0.3">
      <c r="A187" s="6">
        <v>181</v>
      </c>
      <c r="B187" s="12" t="s">
        <v>176</v>
      </c>
      <c r="C187" s="13" t="s">
        <v>444</v>
      </c>
      <c r="D187" s="23" t="s">
        <v>538</v>
      </c>
      <c r="E187" s="9">
        <v>0</v>
      </c>
      <c r="F187" s="24">
        <v>3</v>
      </c>
      <c r="G187" s="26">
        <v>28675</v>
      </c>
      <c r="H187" s="25">
        <v>32116.000000000004</v>
      </c>
      <c r="I187" s="10">
        <v>33549.75</v>
      </c>
      <c r="J187" s="11">
        <f t="shared" si="8"/>
        <v>31446.92</v>
      </c>
      <c r="K187" s="11">
        <f t="shared" si="6"/>
        <v>7.966772664406693</v>
      </c>
      <c r="L187" s="11">
        <v>28675</v>
      </c>
      <c r="M187" s="11">
        <f t="shared" si="7"/>
        <v>0</v>
      </c>
    </row>
    <row r="188" spans="1:13" ht="15.75" thickBot="1" x14ac:dyDescent="0.3">
      <c r="A188" s="6">
        <v>182</v>
      </c>
      <c r="B188" s="12" t="s">
        <v>177</v>
      </c>
      <c r="C188" s="13" t="s">
        <v>445</v>
      </c>
      <c r="D188" s="23" t="s">
        <v>538</v>
      </c>
      <c r="E188" s="9">
        <v>0</v>
      </c>
      <c r="F188" s="24">
        <v>3</v>
      </c>
      <c r="G188" s="26">
        <v>39551</v>
      </c>
      <c r="H188" s="25">
        <v>44297.120000000003</v>
      </c>
      <c r="I188" s="10">
        <v>46274.67</v>
      </c>
      <c r="J188" s="11">
        <f t="shared" si="8"/>
        <v>43374.26</v>
      </c>
      <c r="K188" s="11">
        <f t="shared" si="6"/>
        <v>7.9667741211199683</v>
      </c>
      <c r="L188" s="11">
        <v>39551</v>
      </c>
      <c r="M188" s="11">
        <f t="shared" si="7"/>
        <v>0</v>
      </c>
    </row>
    <row r="189" spans="1:13" ht="15.75" thickBot="1" x14ac:dyDescent="0.3">
      <c r="A189" s="6">
        <v>183</v>
      </c>
      <c r="B189" s="12" t="s">
        <v>178</v>
      </c>
      <c r="C189" s="13" t="s">
        <v>446</v>
      </c>
      <c r="D189" s="23" t="s">
        <v>538</v>
      </c>
      <c r="E189" s="9">
        <v>0</v>
      </c>
      <c r="F189" s="24">
        <v>3</v>
      </c>
      <c r="G189" s="26">
        <v>7933.14</v>
      </c>
      <c r="H189" s="25">
        <v>8885.1168000000016</v>
      </c>
      <c r="I189" s="10">
        <v>9281.773799999999</v>
      </c>
      <c r="J189" s="11">
        <f t="shared" si="8"/>
        <v>8700.01</v>
      </c>
      <c r="K189" s="11">
        <f t="shared" si="6"/>
        <v>7.9667736920084264</v>
      </c>
      <c r="L189" s="11">
        <v>7933.14</v>
      </c>
      <c r="M189" s="11">
        <f t="shared" si="7"/>
        <v>0</v>
      </c>
    </row>
    <row r="190" spans="1:13" ht="15.75" thickBot="1" x14ac:dyDescent="0.3">
      <c r="A190" s="6">
        <v>184</v>
      </c>
      <c r="B190" s="12" t="s">
        <v>179</v>
      </c>
      <c r="C190" s="13" t="s">
        <v>447</v>
      </c>
      <c r="D190" s="23" t="s">
        <v>538</v>
      </c>
      <c r="E190" s="9">
        <v>0</v>
      </c>
      <c r="F190" s="24">
        <v>3</v>
      </c>
      <c r="G190" s="26">
        <v>6458</v>
      </c>
      <c r="H190" s="25">
        <v>7232.9600000000009</v>
      </c>
      <c r="I190" s="10">
        <v>7555.86</v>
      </c>
      <c r="J190" s="11">
        <f t="shared" si="8"/>
        <v>7082.27</v>
      </c>
      <c r="K190" s="11">
        <f t="shared" si="6"/>
        <v>7.966777258705239</v>
      </c>
      <c r="L190" s="11">
        <v>6458</v>
      </c>
      <c r="M190" s="11">
        <f t="shared" si="7"/>
        <v>0</v>
      </c>
    </row>
    <row r="191" spans="1:13" ht="30.75" thickBot="1" x14ac:dyDescent="0.3">
      <c r="A191" s="6">
        <v>185</v>
      </c>
      <c r="B191" s="12" t="s">
        <v>180</v>
      </c>
      <c r="C191" s="13" t="s">
        <v>448</v>
      </c>
      <c r="D191" s="23" t="s">
        <v>538</v>
      </c>
      <c r="E191" s="9">
        <v>0</v>
      </c>
      <c r="F191" s="24">
        <v>3</v>
      </c>
      <c r="G191" s="26">
        <v>1094.8</v>
      </c>
      <c r="H191" s="25">
        <v>1226.1760000000002</v>
      </c>
      <c r="I191" s="10">
        <v>1280.9159999999999</v>
      </c>
      <c r="J191" s="11">
        <f t="shared" si="8"/>
        <v>1200.6300000000001</v>
      </c>
      <c r="K191" s="11">
        <f t="shared" si="6"/>
        <v>7.9667779328170392</v>
      </c>
      <c r="L191" s="11">
        <v>1094.8</v>
      </c>
      <c r="M191" s="11">
        <f t="shared" si="7"/>
        <v>0</v>
      </c>
    </row>
    <row r="192" spans="1:13" ht="15.75" thickBot="1" x14ac:dyDescent="0.3">
      <c r="A192" s="6">
        <v>186</v>
      </c>
      <c r="B192" s="12" t="s">
        <v>181</v>
      </c>
      <c r="C192" s="13" t="s">
        <v>449</v>
      </c>
      <c r="D192" s="23" t="s">
        <v>538</v>
      </c>
      <c r="E192" s="9">
        <v>0</v>
      </c>
      <c r="F192" s="24">
        <v>3</v>
      </c>
      <c r="G192" s="26">
        <v>158454</v>
      </c>
      <c r="H192" s="25">
        <v>177468.48</v>
      </c>
      <c r="I192" s="10">
        <v>185391.18</v>
      </c>
      <c r="J192" s="11">
        <f t="shared" si="8"/>
        <v>173771.22</v>
      </c>
      <c r="K192" s="11">
        <f t="shared" si="6"/>
        <v>7.9667735088639242</v>
      </c>
      <c r="L192" s="11">
        <v>158454</v>
      </c>
      <c r="M192" s="11">
        <f t="shared" si="7"/>
        <v>0</v>
      </c>
    </row>
    <row r="193" spans="1:13" ht="15.75" thickBot="1" x14ac:dyDescent="0.3">
      <c r="A193" s="6">
        <v>187</v>
      </c>
      <c r="B193" s="12" t="s">
        <v>182</v>
      </c>
      <c r="C193" s="13" t="s">
        <v>450</v>
      </c>
      <c r="D193" s="23" t="s">
        <v>538</v>
      </c>
      <c r="E193" s="9">
        <v>0</v>
      </c>
      <c r="F193" s="24">
        <v>3</v>
      </c>
      <c r="G193" s="26">
        <v>67705</v>
      </c>
      <c r="H193" s="25">
        <v>75829.600000000006</v>
      </c>
      <c r="I193" s="10">
        <v>79214.849999999991</v>
      </c>
      <c r="J193" s="11">
        <f t="shared" si="8"/>
        <v>74249.820000000007</v>
      </c>
      <c r="K193" s="11">
        <f t="shared" si="6"/>
        <v>7.9667731512095754</v>
      </c>
      <c r="L193" s="11">
        <v>67705</v>
      </c>
      <c r="M193" s="11">
        <f t="shared" si="7"/>
        <v>0</v>
      </c>
    </row>
    <row r="194" spans="1:13" ht="15.75" thickBot="1" x14ac:dyDescent="0.3">
      <c r="A194" s="6">
        <v>188</v>
      </c>
      <c r="B194" s="12" t="s">
        <v>183</v>
      </c>
      <c r="C194" s="13" t="s">
        <v>451</v>
      </c>
      <c r="D194" s="23" t="s">
        <v>538</v>
      </c>
      <c r="E194" s="9">
        <v>0</v>
      </c>
      <c r="F194" s="24">
        <v>3</v>
      </c>
      <c r="G194" s="26">
        <v>87747</v>
      </c>
      <c r="H194" s="25">
        <v>98276.640000000014</v>
      </c>
      <c r="I194" s="10">
        <v>102663.98999999999</v>
      </c>
      <c r="J194" s="11">
        <f t="shared" si="8"/>
        <v>96229.21</v>
      </c>
      <c r="K194" s="11">
        <f t="shared" si="6"/>
        <v>7.9667735088639224</v>
      </c>
      <c r="L194" s="11">
        <v>87747</v>
      </c>
      <c r="M194" s="11">
        <f t="shared" si="7"/>
        <v>0</v>
      </c>
    </row>
    <row r="195" spans="1:13" ht="15.75" thickBot="1" x14ac:dyDescent="0.3">
      <c r="A195" s="6">
        <v>189</v>
      </c>
      <c r="B195" s="12" t="s">
        <v>184</v>
      </c>
      <c r="C195" s="13" t="s">
        <v>452</v>
      </c>
      <c r="D195" s="23" t="s">
        <v>538</v>
      </c>
      <c r="E195" s="9">
        <v>0</v>
      </c>
      <c r="F195" s="24">
        <v>3</v>
      </c>
      <c r="G195" s="26">
        <v>92607</v>
      </c>
      <c r="H195" s="25">
        <v>103719.84000000001</v>
      </c>
      <c r="I195" s="10">
        <v>108350.18999999999</v>
      </c>
      <c r="J195" s="11">
        <f t="shared" si="8"/>
        <v>101559.01</v>
      </c>
      <c r="K195" s="11">
        <f t="shared" si="6"/>
        <v>7.9667735088639215</v>
      </c>
      <c r="L195" s="11">
        <v>92607</v>
      </c>
      <c r="M195" s="11">
        <f t="shared" si="7"/>
        <v>0</v>
      </c>
    </row>
    <row r="196" spans="1:13" ht="15.75" thickBot="1" x14ac:dyDescent="0.3">
      <c r="A196" s="6">
        <v>190</v>
      </c>
      <c r="B196" s="12" t="s">
        <v>185</v>
      </c>
      <c r="C196" s="13" t="s">
        <v>453</v>
      </c>
      <c r="D196" s="23" t="s">
        <v>538</v>
      </c>
      <c r="E196" s="9">
        <v>0</v>
      </c>
      <c r="F196" s="24">
        <v>3</v>
      </c>
      <c r="G196" s="26">
        <v>41879</v>
      </c>
      <c r="H196" s="25">
        <v>46904.480000000003</v>
      </c>
      <c r="I196" s="10">
        <v>48998.43</v>
      </c>
      <c r="J196" s="11">
        <f t="shared" si="8"/>
        <v>45927.3</v>
      </c>
      <c r="K196" s="11">
        <f t="shared" si="6"/>
        <v>7.9667740870851462</v>
      </c>
      <c r="L196" s="11">
        <v>41879</v>
      </c>
      <c r="M196" s="11">
        <f t="shared" si="7"/>
        <v>0</v>
      </c>
    </row>
    <row r="197" spans="1:13" ht="15.75" thickBot="1" x14ac:dyDescent="0.3">
      <c r="A197" s="6">
        <v>191</v>
      </c>
      <c r="B197" s="12" t="s">
        <v>186</v>
      </c>
      <c r="C197" s="13" t="s">
        <v>454</v>
      </c>
      <c r="D197" s="23" t="s">
        <v>538</v>
      </c>
      <c r="E197" s="9">
        <v>0</v>
      </c>
      <c r="F197" s="24">
        <v>3</v>
      </c>
      <c r="G197" s="26">
        <v>103573</v>
      </c>
      <c r="H197" s="25">
        <v>116001.76000000001</v>
      </c>
      <c r="I197" s="10">
        <v>121180.40999999999</v>
      </c>
      <c r="J197" s="11">
        <f t="shared" si="8"/>
        <v>113585.06</v>
      </c>
      <c r="K197" s="11">
        <f t="shared" si="6"/>
        <v>7.9667732750671574</v>
      </c>
      <c r="L197" s="11">
        <v>103573</v>
      </c>
      <c r="M197" s="11">
        <f t="shared" si="7"/>
        <v>0</v>
      </c>
    </row>
    <row r="198" spans="1:13" ht="30.75" thickBot="1" x14ac:dyDescent="0.3">
      <c r="A198" s="6">
        <v>192</v>
      </c>
      <c r="B198" s="12" t="s">
        <v>187</v>
      </c>
      <c r="C198" s="13" t="s">
        <v>455</v>
      </c>
      <c r="D198" s="23" t="s">
        <v>538</v>
      </c>
      <c r="E198" s="9">
        <v>0</v>
      </c>
      <c r="F198" s="24">
        <v>3</v>
      </c>
      <c r="G198" s="26">
        <v>21802</v>
      </c>
      <c r="H198" s="25">
        <v>24418.240000000002</v>
      </c>
      <c r="I198" s="10">
        <v>25508.34</v>
      </c>
      <c r="J198" s="11">
        <f t="shared" si="8"/>
        <v>23909.53</v>
      </c>
      <c r="K198" s="11">
        <f t="shared" si="6"/>
        <v>7.9667723981990903</v>
      </c>
      <c r="L198" s="11">
        <v>21802</v>
      </c>
      <c r="M198" s="11">
        <f t="shared" si="7"/>
        <v>0</v>
      </c>
    </row>
    <row r="199" spans="1:13" ht="15.75" thickBot="1" x14ac:dyDescent="0.3">
      <c r="A199" s="6">
        <v>193</v>
      </c>
      <c r="B199" s="12" t="s">
        <v>188</v>
      </c>
      <c r="C199" s="13" t="s">
        <v>456</v>
      </c>
      <c r="D199" s="23" t="s">
        <v>538</v>
      </c>
      <c r="E199" s="9">
        <v>0</v>
      </c>
      <c r="F199" s="24">
        <v>3</v>
      </c>
      <c r="G199" s="26">
        <v>92881</v>
      </c>
      <c r="H199" s="25">
        <v>104026.72000000002</v>
      </c>
      <c r="I199" s="10">
        <v>108670.76999999999</v>
      </c>
      <c r="J199" s="11">
        <f t="shared" si="8"/>
        <v>101859.5</v>
      </c>
      <c r="K199" s="11">
        <f t="shared" ref="K199:K262" si="9">(SQRT((IF(G199&gt;0, POWER(G199-J199,2),0)+IF(H199&gt;0, POWER(H199-J199,2),0)+IF(I199&gt;0, POWER(I199-J199,2),0))/(F199-1)))*100/J199</f>
        <v>7.9667732481537383</v>
      </c>
      <c r="L199" s="11">
        <v>92881</v>
      </c>
      <c r="M199" s="11">
        <f t="shared" ref="M199:M262" si="10">L199*E199</f>
        <v>0</v>
      </c>
    </row>
    <row r="200" spans="1:13" ht="30.75" thickBot="1" x14ac:dyDescent="0.3">
      <c r="A200" s="6">
        <v>194</v>
      </c>
      <c r="B200" s="12" t="s">
        <v>189</v>
      </c>
      <c r="C200" s="13" t="s">
        <v>457</v>
      </c>
      <c r="D200" s="23" t="s">
        <v>538</v>
      </c>
      <c r="E200" s="9">
        <v>0</v>
      </c>
      <c r="F200" s="24">
        <v>3</v>
      </c>
      <c r="G200" s="26">
        <v>5542</v>
      </c>
      <c r="H200" s="25">
        <v>6207.0400000000009</v>
      </c>
      <c r="I200" s="10">
        <v>6484.1399999999994</v>
      </c>
      <c r="J200" s="11">
        <f t="shared" ref="J200:J263" si="11">ROUND(AVERAGEIF(G200:I200,"&gt;0",G200:I200),2)</f>
        <v>6077.73</v>
      </c>
      <c r="K200" s="11">
        <f t="shared" si="9"/>
        <v>7.9667691397671332</v>
      </c>
      <c r="L200" s="11">
        <v>5542</v>
      </c>
      <c r="M200" s="11">
        <f t="shared" si="10"/>
        <v>0</v>
      </c>
    </row>
    <row r="201" spans="1:13" ht="30.75" thickBot="1" x14ac:dyDescent="0.3">
      <c r="A201" s="6">
        <v>195</v>
      </c>
      <c r="B201" s="12" t="s">
        <v>190</v>
      </c>
      <c r="C201" s="13" t="s">
        <v>458</v>
      </c>
      <c r="D201" s="23" t="s">
        <v>538</v>
      </c>
      <c r="E201" s="9">
        <v>0</v>
      </c>
      <c r="F201" s="24">
        <v>3</v>
      </c>
      <c r="G201" s="26">
        <v>10242</v>
      </c>
      <c r="H201" s="25">
        <v>11471.04</v>
      </c>
      <c r="I201" s="10">
        <v>11983.14</v>
      </c>
      <c r="J201" s="11">
        <f t="shared" si="11"/>
        <v>11232.06</v>
      </c>
      <c r="K201" s="11">
        <f t="shared" si="9"/>
        <v>7.9667735088639242</v>
      </c>
      <c r="L201" s="11">
        <v>10242</v>
      </c>
      <c r="M201" s="11">
        <f t="shared" si="10"/>
        <v>0</v>
      </c>
    </row>
    <row r="202" spans="1:13" ht="30.75" thickBot="1" x14ac:dyDescent="0.3">
      <c r="A202" s="6">
        <v>196</v>
      </c>
      <c r="B202" s="12" t="s">
        <v>191</v>
      </c>
      <c r="C202" s="13" t="s">
        <v>459</v>
      </c>
      <c r="D202" s="23" t="s">
        <v>537</v>
      </c>
      <c r="E202" s="9">
        <v>0</v>
      </c>
      <c r="F202" s="24">
        <v>3</v>
      </c>
      <c r="G202" s="26">
        <v>2330</v>
      </c>
      <c r="H202" s="25">
        <v>2609.6000000000004</v>
      </c>
      <c r="I202" s="10">
        <v>2726.1</v>
      </c>
      <c r="J202" s="11">
        <f t="shared" si="11"/>
        <v>2555.23</v>
      </c>
      <c r="K202" s="11">
        <f t="shared" si="9"/>
        <v>7.9667839032336305</v>
      </c>
      <c r="L202" s="11">
        <v>2330</v>
      </c>
      <c r="M202" s="11">
        <f t="shared" si="10"/>
        <v>0</v>
      </c>
    </row>
    <row r="203" spans="1:13" ht="15.75" thickBot="1" x14ac:dyDescent="0.3">
      <c r="A203" s="6">
        <v>197</v>
      </c>
      <c r="B203" s="12" t="s">
        <v>192</v>
      </c>
      <c r="C203" s="13" t="s">
        <v>460</v>
      </c>
      <c r="D203" s="23" t="s">
        <v>537</v>
      </c>
      <c r="E203" s="9">
        <v>0</v>
      </c>
      <c r="F203" s="24">
        <v>3</v>
      </c>
      <c r="G203" s="26">
        <v>43884</v>
      </c>
      <c r="H203" s="25">
        <v>49150.080000000002</v>
      </c>
      <c r="I203" s="10">
        <v>51344.28</v>
      </c>
      <c r="J203" s="11">
        <f t="shared" si="11"/>
        <v>48126.12</v>
      </c>
      <c r="K203" s="11">
        <f t="shared" si="9"/>
        <v>7.9667735088639251</v>
      </c>
      <c r="L203" s="11">
        <v>43884</v>
      </c>
      <c r="M203" s="11">
        <f t="shared" si="10"/>
        <v>0</v>
      </c>
    </row>
    <row r="204" spans="1:13" ht="15.75" thickBot="1" x14ac:dyDescent="0.3">
      <c r="A204" s="6">
        <v>198</v>
      </c>
      <c r="B204" s="12" t="s">
        <v>193</v>
      </c>
      <c r="C204" s="13" t="s">
        <v>461</v>
      </c>
      <c r="D204" s="23" t="s">
        <v>538</v>
      </c>
      <c r="E204" s="9">
        <v>0</v>
      </c>
      <c r="F204" s="24">
        <v>3</v>
      </c>
      <c r="G204" s="26">
        <v>36909</v>
      </c>
      <c r="H204" s="25">
        <v>41338.080000000002</v>
      </c>
      <c r="I204" s="10">
        <v>43183.53</v>
      </c>
      <c r="J204" s="11">
        <f t="shared" si="11"/>
        <v>40476.870000000003</v>
      </c>
      <c r="K204" s="11">
        <f t="shared" si="9"/>
        <v>7.9667735088639233</v>
      </c>
      <c r="L204" s="11">
        <v>36909</v>
      </c>
      <c r="M204" s="11">
        <f t="shared" si="10"/>
        <v>0</v>
      </c>
    </row>
    <row r="205" spans="1:13" ht="15.75" thickBot="1" x14ac:dyDescent="0.3">
      <c r="A205" s="6">
        <v>199</v>
      </c>
      <c r="B205" s="12" t="s">
        <v>194</v>
      </c>
      <c r="C205" s="13" t="s">
        <v>462</v>
      </c>
      <c r="D205" s="23" t="s">
        <v>538</v>
      </c>
      <c r="E205" s="9">
        <v>0</v>
      </c>
      <c r="F205" s="24">
        <v>3</v>
      </c>
      <c r="G205" s="26">
        <v>39909</v>
      </c>
      <c r="H205" s="25">
        <v>44698.080000000002</v>
      </c>
      <c r="I205" s="10">
        <v>46693.53</v>
      </c>
      <c r="J205" s="11">
        <f t="shared" si="11"/>
        <v>43766.87</v>
      </c>
      <c r="K205" s="11">
        <f t="shared" si="9"/>
        <v>7.9667735088639251</v>
      </c>
      <c r="L205" s="11">
        <v>39909</v>
      </c>
      <c r="M205" s="11">
        <f t="shared" si="10"/>
        <v>0</v>
      </c>
    </row>
    <row r="206" spans="1:13" ht="15.75" thickBot="1" x14ac:dyDescent="0.3">
      <c r="A206" s="6">
        <v>200</v>
      </c>
      <c r="B206" s="16" t="s">
        <v>195</v>
      </c>
      <c r="C206" s="17" t="s">
        <v>463</v>
      </c>
      <c r="D206" s="23" t="s">
        <v>538</v>
      </c>
      <c r="E206" s="9">
        <v>0</v>
      </c>
      <c r="F206" s="24">
        <v>3</v>
      </c>
      <c r="G206" s="26">
        <v>1666</v>
      </c>
      <c r="H206" s="25">
        <v>1865.92</v>
      </c>
      <c r="I206" s="10">
        <v>1949.2199999999998</v>
      </c>
      <c r="J206" s="11">
        <f t="shared" si="11"/>
        <v>1827.05</v>
      </c>
      <c r="K206" s="11">
        <f t="shared" si="9"/>
        <v>7.9667589771398042</v>
      </c>
      <c r="L206" s="11">
        <v>1666</v>
      </c>
      <c r="M206" s="11">
        <f t="shared" si="10"/>
        <v>0</v>
      </c>
    </row>
    <row r="207" spans="1:13" ht="15.75" thickBot="1" x14ac:dyDescent="0.3">
      <c r="A207" s="6">
        <v>201</v>
      </c>
      <c r="B207" s="16" t="s">
        <v>196</v>
      </c>
      <c r="C207" s="13" t="s">
        <v>464</v>
      </c>
      <c r="D207" s="23" t="s">
        <v>538</v>
      </c>
      <c r="E207" s="9">
        <v>0</v>
      </c>
      <c r="F207" s="24">
        <v>3</v>
      </c>
      <c r="G207" s="26">
        <v>2278</v>
      </c>
      <c r="H207" s="25">
        <v>2551.36</v>
      </c>
      <c r="I207" s="10">
        <v>2665.2599999999998</v>
      </c>
      <c r="J207" s="11">
        <f t="shared" si="11"/>
        <v>2498.21</v>
      </c>
      <c r="K207" s="11">
        <f t="shared" si="9"/>
        <v>7.9667628805642003</v>
      </c>
      <c r="L207" s="11">
        <v>2278</v>
      </c>
      <c r="M207" s="11">
        <f t="shared" si="10"/>
        <v>0</v>
      </c>
    </row>
    <row r="208" spans="1:13" ht="30.75" thickBot="1" x14ac:dyDescent="0.3">
      <c r="A208" s="6">
        <v>202</v>
      </c>
      <c r="B208" s="16" t="s">
        <v>197</v>
      </c>
      <c r="C208" s="13" t="s">
        <v>465</v>
      </c>
      <c r="D208" s="23" t="s">
        <v>538</v>
      </c>
      <c r="E208" s="9">
        <v>0</v>
      </c>
      <c r="F208" s="24">
        <v>3</v>
      </c>
      <c r="G208" s="26">
        <v>5721.65</v>
      </c>
      <c r="H208" s="25">
        <v>6408.2480000000005</v>
      </c>
      <c r="I208" s="10">
        <v>6694.3304999999991</v>
      </c>
      <c r="J208" s="11">
        <f t="shared" si="11"/>
        <v>6274.74</v>
      </c>
      <c r="K208" s="11">
        <f t="shared" si="9"/>
        <v>7.9667771064200554</v>
      </c>
      <c r="L208" s="11">
        <v>5721.65</v>
      </c>
      <c r="M208" s="11">
        <f t="shared" si="10"/>
        <v>0</v>
      </c>
    </row>
    <row r="209" spans="1:13" ht="15.75" thickBot="1" x14ac:dyDescent="0.3">
      <c r="A209" s="6">
        <v>203</v>
      </c>
      <c r="B209" s="16" t="s">
        <v>198</v>
      </c>
      <c r="C209" s="13" t="s">
        <v>466</v>
      </c>
      <c r="D209" s="23" t="s">
        <v>538</v>
      </c>
      <c r="E209" s="9">
        <v>0</v>
      </c>
      <c r="F209" s="24">
        <v>3</v>
      </c>
      <c r="G209" s="26">
        <v>18961</v>
      </c>
      <c r="H209" s="25">
        <v>21236.320000000003</v>
      </c>
      <c r="I209" s="10">
        <v>22184.37</v>
      </c>
      <c r="J209" s="11">
        <f t="shared" si="11"/>
        <v>20793.900000000001</v>
      </c>
      <c r="K209" s="11">
        <f t="shared" si="9"/>
        <v>7.9667722317870586</v>
      </c>
      <c r="L209" s="11">
        <v>18961</v>
      </c>
      <c r="M209" s="11">
        <f t="shared" si="10"/>
        <v>0</v>
      </c>
    </row>
    <row r="210" spans="1:13" ht="15.75" thickBot="1" x14ac:dyDescent="0.3">
      <c r="A210" s="6">
        <v>204</v>
      </c>
      <c r="B210" s="16" t="s">
        <v>199</v>
      </c>
      <c r="C210" s="13" t="s">
        <v>467</v>
      </c>
      <c r="D210" s="23" t="s">
        <v>538</v>
      </c>
      <c r="E210" s="9">
        <v>0</v>
      </c>
      <c r="F210" s="24">
        <v>3</v>
      </c>
      <c r="G210" s="26">
        <v>1916</v>
      </c>
      <c r="H210" s="25">
        <v>2145.92</v>
      </c>
      <c r="I210" s="10">
        <v>2241.7199999999998</v>
      </c>
      <c r="J210" s="11">
        <f t="shared" si="11"/>
        <v>2101.21</v>
      </c>
      <c r="K210" s="11">
        <f t="shared" si="9"/>
        <v>7.9667861496232106</v>
      </c>
      <c r="L210" s="11">
        <v>1916</v>
      </c>
      <c r="M210" s="11">
        <f t="shared" si="10"/>
        <v>0</v>
      </c>
    </row>
    <row r="211" spans="1:13" ht="15.75" thickBot="1" x14ac:dyDescent="0.3">
      <c r="A211" s="6">
        <v>205</v>
      </c>
      <c r="B211" s="16" t="s">
        <v>199</v>
      </c>
      <c r="C211" s="17" t="s">
        <v>468</v>
      </c>
      <c r="D211" s="23" t="s">
        <v>538</v>
      </c>
      <c r="E211" s="9">
        <v>0</v>
      </c>
      <c r="F211" s="24">
        <v>3</v>
      </c>
      <c r="G211" s="26">
        <v>38610</v>
      </c>
      <c r="H211" s="25">
        <v>43243.200000000004</v>
      </c>
      <c r="I211" s="10">
        <v>45173.7</v>
      </c>
      <c r="J211" s="11">
        <f t="shared" si="11"/>
        <v>42342.3</v>
      </c>
      <c r="K211" s="11">
        <f t="shared" si="9"/>
        <v>7.9667735088639233</v>
      </c>
      <c r="L211" s="11">
        <v>38610</v>
      </c>
      <c r="M211" s="11">
        <f t="shared" si="10"/>
        <v>0</v>
      </c>
    </row>
    <row r="212" spans="1:13" ht="30.75" thickBot="1" x14ac:dyDescent="0.3">
      <c r="A212" s="6">
        <v>206</v>
      </c>
      <c r="B212" s="18" t="s">
        <v>200</v>
      </c>
      <c r="C212" s="17" t="s">
        <v>469</v>
      </c>
      <c r="D212" s="23" t="s">
        <v>538</v>
      </c>
      <c r="E212" s="9">
        <v>0</v>
      </c>
      <c r="F212" s="24">
        <v>3</v>
      </c>
      <c r="G212" s="26">
        <v>40036</v>
      </c>
      <c r="H212" s="25">
        <v>44840.320000000007</v>
      </c>
      <c r="I212" s="10">
        <v>46842.119999999995</v>
      </c>
      <c r="J212" s="11">
        <f t="shared" si="11"/>
        <v>43906.15</v>
      </c>
      <c r="K212" s="11">
        <f t="shared" si="9"/>
        <v>7.9667729040358202</v>
      </c>
      <c r="L212" s="11">
        <v>40036</v>
      </c>
      <c r="M212" s="11">
        <f t="shared" si="10"/>
        <v>0</v>
      </c>
    </row>
    <row r="213" spans="1:13" ht="15.75" thickBot="1" x14ac:dyDescent="0.3">
      <c r="A213" s="6">
        <v>207</v>
      </c>
      <c r="B213" s="18" t="s">
        <v>201</v>
      </c>
      <c r="C213" s="17" t="s">
        <v>470</v>
      </c>
      <c r="D213" s="23" t="s">
        <v>538</v>
      </c>
      <c r="E213" s="9">
        <v>0</v>
      </c>
      <c r="F213" s="24">
        <v>3</v>
      </c>
      <c r="G213" s="26">
        <v>9244</v>
      </c>
      <c r="H213" s="25">
        <v>10353.280000000001</v>
      </c>
      <c r="I213" s="10">
        <v>10815.48</v>
      </c>
      <c r="J213" s="11">
        <f t="shared" si="11"/>
        <v>10137.59</v>
      </c>
      <c r="K213" s="11">
        <f t="shared" si="9"/>
        <v>7.9667708894169076</v>
      </c>
      <c r="L213" s="11">
        <v>9244</v>
      </c>
      <c r="M213" s="11">
        <f t="shared" si="10"/>
        <v>0</v>
      </c>
    </row>
    <row r="214" spans="1:13" ht="15.75" thickBot="1" x14ac:dyDescent="0.3">
      <c r="A214" s="6">
        <v>208</v>
      </c>
      <c r="B214" s="18" t="s">
        <v>202</v>
      </c>
      <c r="C214" s="17" t="s">
        <v>471</v>
      </c>
      <c r="D214" s="23" t="s">
        <v>538</v>
      </c>
      <c r="E214" s="9">
        <v>0</v>
      </c>
      <c r="F214" s="24">
        <v>3</v>
      </c>
      <c r="G214" s="26">
        <v>8659</v>
      </c>
      <c r="H214" s="25">
        <v>9698.0800000000017</v>
      </c>
      <c r="I214" s="10">
        <v>10131.029999999999</v>
      </c>
      <c r="J214" s="11">
        <f t="shared" si="11"/>
        <v>9496.0400000000009</v>
      </c>
      <c r="K214" s="11">
        <f t="shared" si="9"/>
        <v>7.9667707124550846</v>
      </c>
      <c r="L214" s="11">
        <v>8659</v>
      </c>
      <c r="M214" s="11">
        <f t="shared" si="10"/>
        <v>0</v>
      </c>
    </row>
    <row r="215" spans="1:13" ht="30.75" thickBot="1" x14ac:dyDescent="0.3">
      <c r="A215" s="6">
        <v>209</v>
      </c>
      <c r="B215" s="18" t="s">
        <v>203</v>
      </c>
      <c r="C215" s="17" t="s">
        <v>472</v>
      </c>
      <c r="D215" s="23" t="s">
        <v>538</v>
      </c>
      <c r="E215" s="9">
        <v>0</v>
      </c>
      <c r="F215" s="24">
        <v>3</v>
      </c>
      <c r="G215" s="26">
        <v>14140</v>
      </c>
      <c r="H215" s="25">
        <v>15836.800000000001</v>
      </c>
      <c r="I215" s="10">
        <v>16543.8</v>
      </c>
      <c r="J215" s="11">
        <f t="shared" si="11"/>
        <v>15506.87</v>
      </c>
      <c r="K215" s="11">
        <f t="shared" si="9"/>
        <v>7.966771796381833</v>
      </c>
      <c r="L215" s="11">
        <v>14140</v>
      </c>
      <c r="M215" s="11">
        <f t="shared" si="10"/>
        <v>0</v>
      </c>
    </row>
    <row r="216" spans="1:13" ht="15.75" thickBot="1" x14ac:dyDescent="0.3">
      <c r="A216" s="6">
        <v>210</v>
      </c>
      <c r="B216" s="18" t="s">
        <v>204</v>
      </c>
      <c r="C216" s="17" t="s">
        <v>473</v>
      </c>
      <c r="D216" s="23" t="s">
        <v>538</v>
      </c>
      <c r="E216" s="9">
        <v>0</v>
      </c>
      <c r="F216" s="24">
        <v>3</v>
      </c>
      <c r="G216" s="26">
        <v>11174</v>
      </c>
      <c r="H216" s="25">
        <v>12514.880000000001</v>
      </c>
      <c r="I216" s="10">
        <v>13073.58</v>
      </c>
      <c r="J216" s="11">
        <f t="shared" si="11"/>
        <v>12254.15</v>
      </c>
      <c r="K216" s="11">
        <f t="shared" si="9"/>
        <v>7.9667756760289512</v>
      </c>
      <c r="L216" s="11">
        <v>11174</v>
      </c>
      <c r="M216" s="11">
        <f t="shared" si="10"/>
        <v>0</v>
      </c>
    </row>
    <row r="217" spans="1:13" ht="30.75" thickBot="1" x14ac:dyDescent="0.3">
      <c r="A217" s="6">
        <v>211</v>
      </c>
      <c r="B217" s="18" t="s">
        <v>205</v>
      </c>
      <c r="C217" s="17" t="s">
        <v>474</v>
      </c>
      <c r="D217" s="23" t="s">
        <v>538</v>
      </c>
      <c r="E217" s="9">
        <v>0</v>
      </c>
      <c r="F217" s="24">
        <v>3</v>
      </c>
      <c r="G217" s="26">
        <v>33853</v>
      </c>
      <c r="H217" s="25">
        <v>37915.360000000001</v>
      </c>
      <c r="I217" s="10">
        <v>39608.009999999995</v>
      </c>
      <c r="J217" s="11">
        <f t="shared" si="11"/>
        <v>37125.46</v>
      </c>
      <c r="K217" s="11">
        <f t="shared" si="9"/>
        <v>7.9667727935696186</v>
      </c>
      <c r="L217" s="11">
        <v>33853</v>
      </c>
      <c r="M217" s="11">
        <f t="shared" si="10"/>
        <v>0</v>
      </c>
    </row>
    <row r="218" spans="1:13" ht="30.75" thickBot="1" x14ac:dyDescent="0.3">
      <c r="A218" s="6">
        <v>212</v>
      </c>
      <c r="B218" s="18" t="s">
        <v>206</v>
      </c>
      <c r="C218" s="17" t="s">
        <v>475</v>
      </c>
      <c r="D218" s="23" t="s">
        <v>538</v>
      </c>
      <c r="E218" s="9">
        <v>0</v>
      </c>
      <c r="F218" s="24">
        <v>3</v>
      </c>
      <c r="G218" s="26">
        <v>134078</v>
      </c>
      <c r="H218" s="25">
        <v>150167.36000000002</v>
      </c>
      <c r="I218" s="10">
        <v>156871.25999999998</v>
      </c>
      <c r="J218" s="11">
        <f t="shared" si="11"/>
        <v>147038.87</v>
      </c>
      <c r="K218" s="11">
        <f t="shared" si="9"/>
        <v>7.9667736894691092</v>
      </c>
      <c r="L218" s="11">
        <v>134078</v>
      </c>
      <c r="M218" s="11">
        <f t="shared" si="10"/>
        <v>0</v>
      </c>
    </row>
    <row r="219" spans="1:13" ht="30.75" thickBot="1" x14ac:dyDescent="0.3">
      <c r="A219" s="6">
        <v>213</v>
      </c>
      <c r="B219" s="12" t="s">
        <v>207</v>
      </c>
      <c r="C219" s="13" t="s">
        <v>476</v>
      </c>
      <c r="D219" s="23" t="s">
        <v>538</v>
      </c>
      <c r="E219" s="9">
        <v>0</v>
      </c>
      <c r="F219" s="24">
        <v>3</v>
      </c>
      <c r="G219" s="26">
        <v>28903</v>
      </c>
      <c r="H219" s="25">
        <v>32371.360000000004</v>
      </c>
      <c r="I219" s="10">
        <v>33816.509999999995</v>
      </c>
      <c r="J219" s="11">
        <f t="shared" si="11"/>
        <v>31696.959999999999</v>
      </c>
      <c r="K219" s="11">
        <f t="shared" si="9"/>
        <v>7.9667726710680657</v>
      </c>
      <c r="L219" s="11">
        <v>28903</v>
      </c>
      <c r="M219" s="11">
        <f t="shared" si="10"/>
        <v>0</v>
      </c>
    </row>
    <row r="220" spans="1:13" ht="15.75" thickBot="1" x14ac:dyDescent="0.3">
      <c r="A220" s="6">
        <v>214</v>
      </c>
      <c r="B220" s="12" t="s">
        <v>208</v>
      </c>
      <c r="C220" s="13" t="s">
        <v>477</v>
      </c>
      <c r="D220" s="23" t="s">
        <v>538</v>
      </c>
      <c r="E220" s="9">
        <v>0</v>
      </c>
      <c r="F220" s="24">
        <v>3</v>
      </c>
      <c r="G220" s="26">
        <v>130425</v>
      </c>
      <c r="H220" s="25">
        <v>146076</v>
      </c>
      <c r="I220" s="10">
        <v>152597.25</v>
      </c>
      <c r="J220" s="11">
        <f t="shared" si="11"/>
        <v>143032.75</v>
      </c>
      <c r="K220" s="11">
        <f t="shared" si="9"/>
        <v>7.966773508863926</v>
      </c>
      <c r="L220" s="11">
        <v>130425</v>
      </c>
      <c r="M220" s="11">
        <f t="shared" si="10"/>
        <v>0</v>
      </c>
    </row>
    <row r="221" spans="1:13" ht="15.75" thickBot="1" x14ac:dyDescent="0.3">
      <c r="A221" s="6">
        <v>215</v>
      </c>
      <c r="B221" s="12" t="s">
        <v>209</v>
      </c>
      <c r="C221" s="13" t="s">
        <v>478</v>
      </c>
      <c r="D221" s="23" t="s">
        <v>538</v>
      </c>
      <c r="E221" s="9">
        <v>0</v>
      </c>
      <c r="F221" s="24">
        <v>3</v>
      </c>
      <c r="G221" s="26">
        <v>113396</v>
      </c>
      <c r="H221" s="25">
        <v>127003.52000000002</v>
      </c>
      <c r="I221" s="10">
        <v>132673.31999999998</v>
      </c>
      <c r="J221" s="11">
        <f t="shared" si="11"/>
        <v>124357.61</v>
      </c>
      <c r="K221" s="11">
        <f t="shared" si="9"/>
        <v>7.9667737224093216</v>
      </c>
      <c r="L221" s="11">
        <v>113396</v>
      </c>
      <c r="M221" s="11">
        <f t="shared" si="10"/>
        <v>0</v>
      </c>
    </row>
    <row r="222" spans="1:13" ht="15.75" thickBot="1" x14ac:dyDescent="0.3">
      <c r="A222" s="6">
        <v>216</v>
      </c>
      <c r="B222" s="12" t="s">
        <v>210</v>
      </c>
      <c r="C222" s="13" t="s">
        <v>479</v>
      </c>
      <c r="D222" s="23" t="s">
        <v>538</v>
      </c>
      <c r="E222" s="9">
        <v>0</v>
      </c>
      <c r="F222" s="24">
        <v>3</v>
      </c>
      <c r="G222" s="26">
        <v>11666</v>
      </c>
      <c r="H222" s="25">
        <v>13065.920000000002</v>
      </c>
      <c r="I222" s="10">
        <v>13649.22</v>
      </c>
      <c r="J222" s="11">
        <f t="shared" si="11"/>
        <v>12793.71</v>
      </c>
      <c r="K222" s="11">
        <f t="shared" si="9"/>
        <v>7.9667755846284454</v>
      </c>
      <c r="L222" s="11">
        <v>11666</v>
      </c>
      <c r="M222" s="11">
        <f t="shared" si="10"/>
        <v>0</v>
      </c>
    </row>
    <row r="223" spans="1:13" ht="30.75" thickBot="1" x14ac:dyDescent="0.3">
      <c r="A223" s="6">
        <v>217</v>
      </c>
      <c r="B223" s="12" t="s">
        <v>211</v>
      </c>
      <c r="C223" s="13" t="s">
        <v>480</v>
      </c>
      <c r="D223" s="23" t="s">
        <v>538</v>
      </c>
      <c r="E223" s="9">
        <v>0</v>
      </c>
      <c r="F223" s="24">
        <v>3</v>
      </c>
      <c r="G223" s="26">
        <v>12585</v>
      </c>
      <c r="H223" s="25">
        <v>14095.2</v>
      </c>
      <c r="I223" s="10">
        <v>14724.449999999999</v>
      </c>
      <c r="J223" s="11">
        <f t="shared" si="11"/>
        <v>13801.55</v>
      </c>
      <c r="K223" s="11">
        <f t="shared" si="9"/>
        <v>7.9667735088639233</v>
      </c>
      <c r="L223" s="11">
        <v>12585</v>
      </c>
      <c r="M223" s="11">
        <f t="shared" si="10"/>
        <v>0</v>
      </c>
    </row>
    <row r="224" spans="1:13" ht="15.75" thickBot="1" x14ac:dyDescent="0.3">
      <c r="A224" s="6">
        <v>218</v>
      </c>
      <c r="B224" s="12" t="s">
        <v>212</v>
      </c>
      <c r="C224" s="13" t="s">
        <v>481</v>
      </c>
      <c r="D224" s="23" t="s">
        <v>538</v>
      </c>
      <c r="E224" s="9">
        <v>0</v>
      </c>
      <c r="F224" s="24">
        <v>3</v>
      </c>
      <c r="G224" s="26">
        <v>149769</v>
      </c>
      <c r="H224" s="25">
        <v>167741.28000000003</v>
      </c>
      <c r="I224" s="10">
        <v>175229.72999999998</v>
      </c>
      <c r="J224" s="11">
        <f t="shared" si="11"/>
        <v>164246.67000000001</v>
      </c>
      <c r="K224" s="11">
        <f t="shared" si="9"/>
        <v>7.9667735088639215</v>
      </c>
      <c r="L224" s="11">
        <v>149769</v>
      </c>
      <c r="M224" s="11">
        <f t="shared" si="10"/>
        <v>0</v>
      </c>
    </row>
    <row r="225" spans="1:13" ht="15.75" thickBot="1" x14ac:dyDescent="0.3">
      <c r="A225" s="6">
        <v>219</v>
      </c>
      <c r="B225" s="12" t="s">
        <v>213</v>
      </c>
      <c r="C225" s="13" t="s">
        <v>482</v>
      </c>
      <c r="D225" s="23" t="s">
        <v>538</v>
      </c>
      <c r="E225" s="9">
        <v>0</v>
      </c>
      <c r="F225" s="24">
        <v>3</v>
      </c>
      <c r="G225" s="26">
        <v>2900</v>
      </c>
      <c r="H225" s="25">
        <v>3248.0000000000005</v>
      </c>
      <c r="I225" s="10">
        <v>3393</v>
      </c>
      <c r="J225" s="11">
        <f t="shared" si="11"/>
        <v>3180.33</v>
      </c>
      <c r="K225" s="11">
        <f t="shared" si="9"/>
        <v>7.9667818599472087</v>
      </c>
      <c r="L225" s="11">
        <v>2900</v>
      </c>
      <c r="M225" s="11">
        <f t="shared" si="10"/>
        <v>0</v>
      </c>
    </row>
    <row r="226" spans="1:13" ht="15.75" thickBot="1" x14ac:dyDescent="0.3">
      <c r="A226" s="6">
        <v>220</v>
      </c>
      <c r="B226" s="12" t="s">
        <v>213</v>
      </c>
      <c r="C226" s="13" t="s">
        <v>483</v>
      </c>
      <c r="D226" s="23" t="s">
        <v>538</v>
      </c>
      <c r="E226" s="9">
        <v>0</v>
      </c>
      <c r="F226" s="24">
        <v>3</v>
      </c>
      <c r="G226" s="26">
        <v>2627</v>
      </c>
      <c r="H226" s="25">
        <v>2942.2400000000002</v>
      </c>
      <c r="I226" s="10">
        <v>3073.5899999999997</v>
      </c>
      <c r="J226" s="11">
        <f t="shared" si="11"/>
        <v>2880.94</v>
      </c>
      <c r="K226" s="11">
        <f t="shared" si="9"/>
        <v>7.9667827279182903</v>
      </c>
      <c r="L226" s="11">
        <v>2627</v>
      </c>
      <c r="M226" s="11">
        <f t="shared" si="10"/>
        <v>0</v>
      </c>
    </row>
    <row r="227" spans="1:13" ht="30.75" thickBot="1" x14ac:dyDescent="0.3">
      <c r="A227" s="6">
        <v>221</v>
      </c>
      <c r="B227" s="12" t="s">
        <v>214</v>
      </c>
      <c r="C227" s="13" t="s">
        <v>484</v>
      </c>
      <c r="D227" s="23" t="s">
        <v>538</v>
      </c>
      <c r="E227" s="9">
        <v>0</v>
      </c>
      <c r="F227" s="24">
        <v>3</v>
      </c>
      <c r="G227" s="26">
        <v>13511</v>
      </c>
      <c r="H227" s="25">
        <v>15132.320000000002</v>
      </c>
      <c r="I227" s="10">
        <v>15807.869999999999</v>
      </c>
      <c r="J227" s="11">
        <f t="shared" si="11"/>
        <v>14817.06</v>
      </c>
      <c r="K227" s="11">
        <f t="shared" si="9"/>
        <v>7.9667753011639917</v>
      </c>
      <c r="L227" s="11">
        <v>13511</v>
      </c>
      <c r="M227" s="11">
        <f t="shared" si="10"/>
        <v>0</v>
      </c>
    </row>
    <row r="228" spans="1:13" ht="30.75" thickBot="1" x14ac:dyDescent="0.3">
      <c r="A228" s="6">
        <v>222</v>
      </c>
      <c r="B228" s="12" t="s">
        <v>215</v>
      </c>
      <c r="C228" s="13" t="s">
        <v>485</v>
      </c>
      <c r="D228" s="23" t="s">
        <v>538</v>
      </c>
      <c r="E228" s="9">
        <v>0</v>
      </c>
      <c r="F228" s="24">
        <v>3</v>
      </c>
      <c r="G228" s="26">
        <v>11108</v>
      </c>
      <c r="H228" s="25">
        <v>12440.960000000001</v>
      </c>
      <c r="I228" s="10">
        <v>12996.359999999999</v>
      </c>
      <c r="J228" s="11">
        <f t="shared" si="11"/>
        <v>12181.77</v>
      </c>
      <c r="K228" s="11">
        <f t="shared" si="9"/>
        <v>7.9667756889059316</v>
      </c>
      <c r="L228" s="11">
        <v>11108</v>
      </c>
      <c r="M228" s="11">
        <f t="shared" si="10"/>
        <v>0</v>
      </c>
    </row>
    <row r="229" spans="1:13" ht="30.75" thickBot="1" x14ac:dyDescent="0.3">
      <c r="A229" s="6">
        <v>223</v>
      </c>
      <c r="B229" s="14" t="s">
        <v>216</v>
      </c>
      <c r="C229" s="13" t="s">
        <v>486</v>
      </c>
      <c r="D229" s="23" t="s">
        <v>538</v>
      </c>
      <c r="E229" s="9">
        <v>0</v>
      </c>
      <c r="F229" s="24">
        <v>3</v>
      </c>
      <c r="G229" s="26">
        <v>2816</v>
      </c>
      <c r="H229" s="25">
        <v>3153.92</v>
      </c>
      <c r="I229" s="10">
        <v>3294.72</v>
      </c>
      <c r="J229" s="11">
        <f t="shared" si="11"/>
        <v>3088.21</v>
      </c>
      <c r="K229" s="11">
        <f t="shared" si="9"/>
        <v>7.9667821090882605</v>
      </c>
      <c r="L229" s="11">
        <v>2816</v>
      </c>
      <c r="M229" s="11">
        <f t="shared" si="10"/>
        <v>0</v>
      </c>
    </row>
    <row r="230" spans="1:13" ht="30.75" thickBot="1" x14ac:dyDescent="0.3">
      <c r="A230" s="6">
        <v>224</v>
      </c>
      <c r="B230" s="12" t="s">
        <v>217</v>
      </c>
      <c r="C230" s="13" t="s">
        <v>487</v>
      </c>
      <c r="D230" s="23" t="s">
        <v>538</v>
      </c>
      <c r="E230" s="9">
        <v>0</v>
      </c>
      <c r="F230" s="24">
        <v>3</v>
      </c>
      <c r="G230" s="26">
        <v>9229</v>
      </c>
      <c r="H230" s="25">
        <v>10336.480000000001</v>
      </c>
      <c r="I230" s="10">
        <v>10797.929999999998</v>
      </c>
      <c r="J230" s="11">
        <f t="shared" si="11"/>
        <v>10121.14</v>
      </c>
      <c r="K230" s="11">
        <f t="shared" si="9"/>
        <v>7.9667708851596553</v>
      </c>
      <c r="L230" s="11">
        <v>9229</v>
      </c>
      <c r="M230" s="11">
        <f t="shared" si="10"/>
        <v>0</v>
      </c>
    </row>
    <row r="231" spans="1:13" ht="30.75" thickBot="1" x14ac:dyDescent="0.3">
      <c r="A231" s="6">
        <v>225</v>
      </c>
      <c r="B231" s="12" t="s">
        <v>218</v>
      </c>
      <c r="C231" s="13" t="s">
        <v>488</v>
      </c>
      <c r="D231" s="23" t="s">
        <v>538</v>
      </c>
      <c r="E231" s="9">
        <v>0</v>
      </c>
      <c r="F231" s="24">
        <v>3</v>
      </c>
      <c r="G231" s="26">
        <v>3049</v>
      </c>
      <c r="H231" s="25">
        <v>3414.88</v>
      </c>
      <c r="I231" s="10">
        <v>3567.33</v>
      </c>
      <c r="J231" s="11">
        <f t="shared" si="11"/>
        <v>3343.74</v>
      </c>
      <c r="K231" s="11">
        <f t="shared" si="9"/>
        <v>7.9667655678208344</v>
      </c>
      <c r="L231" s="11">
        <v>3049</v>
      </c>
      <c r="M231" s="11">
        <f t="shared" si="10"/>
        <v>0</v>
      </c>
    </row>
    <row r="232" spans="1:13" ht="30.75" thickBot="1" x14ac:dyDescent="0.3">
      <c r="A232" s="6">
        <v>226</v>
      </c>
      <c r="B232" s="12" t="s">
        <v>219</v>
      </c>
      <c r="C232" s="13" t="s">
        <v>489</v>
      </c>
      <c r="D232" s="23" t="s">
        <v>538</v>
      </c>
      <c r="E232" s="9">
        <v>0</v>
      </c>
      <c r="F232" s="24">
        <v>3</v>
      </c>
      <c r="G232" s="26">
        <v>37673</v>
      </c>
      <c r="H232" s="25">
        <v>42193.760000000002</v>
      </c>
      <c r="I232" s="10">
        <v>44077.409999999996</v>
      </c>
      <c r="J232" s="11">
        <f t="shared" si="11"/>
        <v>41314.720000000001</v>
      </c>
      <c r="K232" s="11">
        <f t="shared" si="9"/>
        <v>7.9667741516412383</v>
      </c>
      <c r="L232" s="11">
        <v>37673</v>
      </c>
      <c r="M232" s="11">
        <f t="shared" si="10"/>
        <v>0</v>
      </c>
    </row>
    <row r="233" spans="1:13" ht="30.75" thickBot="1" x14ac:dyDescent="0.3">
      <c r="A233" s="6">
        <v>227</v>
      </c>
      <c r="B233" s="12" t="s">
        <v>219</v>
      </c>
      <c r="C233" s="13" t="s">
        <v>490</v>
      </c>
      <c r="D233" s="23" t="s">
        <v>538</v>
      </c>
      <c r="E233" s="9">
        <v>0</v>
      </c>
      <c r="F233" s="24">
        <v>3</v>
      </c>
      <c r="G233" s="26">
        <v>45347</v>
      </c>
      <c r="H233" s="25">
        <v>50788.640000000007</v>
      </c>
      <c r="I233" s="10">
        <v>53055.99</v>
      </c>
      <c r="J233" s="11">
        <f t="shared" si="11"/>
        <v>49730.54</v>
      </c>
      <c r="K233" s="11">
        <f t="shared" si="9"/>
        <v>7.9667740428641993</v>
      </c>
      <c r="L233" s="11">
        <v>45347</v>
      </c>
      <c r="M233" s="11">
        <f t="shared" si="10"/>
        <v>0</v>
      </c>
    </row>
    <row r="234" spans="1:13" ht="30.75" thickBot="1" x14ac:dyDescent="0.3">
      <c r="A234" s="6">
        <v>228</v>
      </c>
      <c r="B234" s="12" t="s">
        <v>220</v>
      </c>
      <c r="C234" s="13" t="s">
        <v>491</v>
      </c>
      <c r="D234" s="23" t="s">
        <v>538</v>
      </c>
      <c r="E234" s="9">
        <v>0</v>
      </c>
      <c r="F234" s="24">
        <v>3</v>
      </c>
      <c r="G234" s="26">
        <v>4145</v>
      </c>
      <c r="H234" s="25">
        <v>4642.4000000000005</v>
      </c>
      <c r="I234" s="10">
        <v>4849.6499999999996</v>
      </c>
      <c r="J234" s="11">
        <f t="shared" si="11"/>
        <v>4545.68</v>
      </c>
      <c r="K234" s="11">
        <f t="shared" si="9"/>
        <v>7.9667793513809517</v>
      </c>
      <c r="L234" s="11">
        <v>4145</v>
      </c>
      <c r="M234" s="11">
        <f t="shared" si="10"/>
        <v>0</v>
      </c>
    </row>
    <row r="235" spans="1:13" ht="30.75" thickBot="1" x14ac:dyDescent="0.3">
      <c r="A235" s="6">
        <v>229</v>
      </c>
      <c r="B235" s="12" t="s">
        <v>221</v>
      </c>
      <c r="C235" s="13" t="s">
        <v>492</v>
      </c>
      <c r="D235" s="23" t="s">
        <v>538</v>
      </c>
      <c r="E235" s="9">
        <v>0</v>
      </c>
      <c r="F235" s="24">
        <v>3</v>
      </c>
      <c r="G235" s="26">
        <v>10155</v>
      </c>
      <c r="H235" s="25">
        <v>11373.6</v>
      </c>
      <c r="I235" s="10">
        <v>11881.349999999999</v>
      </c>
      <c r="J235" s="11">
        <f t="shared" si="11"/>
        <v>11136.65</v>
      </c>
      <c r="K235" s="11">
        <f t="shared" si="9"/>
        <v>7.9667735088639198</v>
      </c>
      <c r="L235" s="11">
        <v>10155</v>
      </c>
      <c r="M235" s="11">
        <f t="shared" si="10"/>
        <v>0</v>
      </c>
    </row>
    <row r="236" spans="1:13" ht="30.75" thickBot="1" x14ac:dyDescent="0.3">
      <c r="A236" s="6">
        <v>230</v>
      </c>
      <c r="B236" s="12" t="s">
        <v>222</v>
      </c>
      <c r="C236" s="13" t="s">
        <v>493</v>
      </c>
      <c r="D236" s="23" t="s">
        <v>538</v>
      </c>
      <c r="E236" s="9">
        <v>0</v>
      </c>
      <c r="F236" s="24">
        <v>3</v>
      </c>
      <c r="G236" s="26">
        <v>16378</v>
      </c>
      <c r="H236" s="25">
        <v>18343.36</v>
      </c>
      <c r="I236" s="10">
        <v>19162.259999999998</v>
      </c>
      <c r="J236" s="11">
        <f t="shared" si="11"/>
        <v>17961.21</v>
      </c>
      <c r="K236" s="11">
        <f t="shared" si="9"/>
        <v>7.9667720303817191</v>
      </c>
      <c r="L236" s="11">
        <v>16378</v>
      </c>
      <c r="M236" s="11">
        <f t="shared" si="10"/>
        <v>0</v>
      </c>
    </row>
    <row r="237" spans="1:13" ht="15.75" thickBot="1" x14ac:dyDescent="0.3">
      <c r="A237" s="6">
        <v>231</v>
      </c>
      <c r="B237" s="12" t="s">
        <v>223</v>
      </c>
      <c r="C237" s="13" t="s">
        <v>494</v>
      </c>
      <c r="D237" s="23" t="s">
        <v>538</v>
      </c>
      <c r="E237" s="9">
        <v>0</v>
      </c>
      <c r="F237" s="24">
        <v>3</v>
      </c>
      <c r="G237" s="26">
        <v>1119</v>
      </c>
      <c r="H237" s="25">
        <v>1253.2800000000002</v>
      </c>
      <c r="I237" s="10">
        <v>1309.23</v>
      </c>
      <c r="J237" s="11">
        <f t="shared" si="11"/>
        <v>1227.17</v>
      </c>
      <c r="K237" s="11">
        <f t="shared" si="9"/>
        <v>7.9667735088639278</v>
      </c>
      <c r="L237" s="11">
        <v>1119</v>
      </c>
      <c r="M237" s="11">
        <f t="shared" si="10"/>
        <v>0</v>
      </c>
    </row>
    <row r="238" spans="1:13" ht="15.75" thickBot="1" x14ac:dyDescent="0.3">
      <c r="A238" s="6">
        <v>232</v>
      </c>
      <c r="B238" s="12" t="s">
        <v>224</v>
      </c>
      <c r="C238" s="13" t="s">
        <v>495</v>
      </c>
      <c r="D238" s="23" t="s">
        <v>538</v>
      </c>
      <c r="E238" s="9">
        <v>0</v>
      </c>
      <c r="F238" s="24">
        <v>3</v>
      </c>
      <c r="G238" s="26">
        <v>122</v>
      </c>
      <c r="H238" s="25">
        <v>136.64000000000001</v>
      </c>
      <c r="I238" s="10">
        <v>142.73999999999998</v>
      </c>
      <c r="J238" s="11">
        <f t="shared" si="11"/>
        <v>133.79</v>
      </c>
      <c r="K238" s="11">
        <f t="shared" si="9"/>
        <v>7.966972582731918</v>
      </c>
      <c r="L238" s="11">
        <v>122</v>
      </c>
      <c r="M238" s="11">
        <f t="shared" si="10"/>
        <v>0</v>
      </c>
    </row>
    <row r="239" spans="1:13" ht="15.75" thickBot="1" x14ac:dyDescent="0.3">
      <c r="A239" s="6">
        <v>233</v>
      </c>
      <c r="B239" s="12" t="s">
        <v>225</v>
      </c>
      <c r="C239" s="13" t="s">
        <v>496</v>
      </c>
      <c r="D239" s="23" t="s">
        <v>538</v>
      </c>
      <c r="E239" s="9">
        <v>0</v>
      </c>
      <c r="F239" s="24">
        <v>3</v>
      </c>
      <c r="G239" s="26">
        <v>206</v>
      </c>
      <c r="H239" s="25">
        <v>230.72000000000003</v>
      </c>
      <c r="I239" s="10">
        <v>241.01999999999998</v>
      </c>
      <c r="J239" s="11">
        <f t="shared" si="11"/>
        <v>225.91</v>
      </c>
      <c r="K239" s="11">
        <f t="shared" si="9"/>
        <v>7.9668912646654695</v>
      </c>
      <c r="L239" s="11">
        <v>206</v>
      </c>
      <c r="M239" s="11">
        <f t="shared" si="10"/>
        <v>0</v>
      </c>
    </row>
    <row r="240" spans="1:13" ht="15.75" thickBot="1" x14ac:dyDescent="0.3">
      <c r="A240" s="6">
        <v>234</v>
      </c>
      <c r="B240" s="12" t="s">
        <v>226</v>
      </c>
      <c r="C240" s="13" t="s">
        <v>497</v>
      </c>
      <c r="D240" s="23" t="s">
        <v>538</v>
      </c>
      <c r="E240" s="9">
        <v>0</v>
      </c>
      <c r="F240" s="24">
        <v>3</v>
      </c>
      <c r="G240" s="26">
        <v>332</v>
      </c>
      <c r="H240" s="25">
        <v>371.84000000000003</v>
      </c>
      <c r="I240" s="10">
        <v>388.44</v>
      </c>
      <c r="J240" s="11">
        <f t="shared" si="11"/>
        <v>364.09</v>
      </c>
      <c r="K240" s="11">
        <f t="shared" si="9"/>
        <v>7.9668465255380942</v>
      </c>
      <c r="L240" s="11">
        <v>332</v>
      </c>
      <c r="M240" s="11">
        <f t="shared" si="10"/>
        <v>0</v>
      </c>
    </row>
    <row r="241" spans="1:13" ht="15.75" thickBot="1" x14ac:dyDescent="0.3">
      <c r="A241" s="6">
        <v>235</v>
      </c>
      <c r="B241" s="12" t="s">
        <v>227</v>
      </c>
      <c r="C241" s="13" t="s">
        <v>498</v>
      </c>
      <c r="D241" s="23" t="s">
        <v>538</v>
      </c>
      <c r="E241" s="9">
        <v>0</v>
      </c>
      <c r="F241" s="24">
        <v>3</v>
      </c>
      <c r="G241" s="26">
        <v>100</v>
      </c>
      <c r="H241" s="25">
        <v>112.00000000000001</v>
      </c>
      <c r="I241" s="10">
        <v>117</v>
      </c>
      <c r="J241" s="11">
        <f t="shared" si="11"/>
        <v>109.67</v>
      </c>
      <c r="K241" s="11">
        <f t="shared" si="9"/>
        <v>7.9665322347620551</v>
      </c>
      <c r="L241" s="11">
        <v>100</v>
      </c>
      <c r="M241" s="11">
        <f t="shared" si="10"/>
        <v>0</v>
      </c>
    </row>
    <row r="242" spans="1:13" ht="15.75" thickBot="1" x14ac:dyDescent="0.3">
      <c r="A242" s="6">
        <v>236</v>
      </c>
      <c r="B242" s="12" t="s">
        <v>228</v>
      </c>
      <c r="C242" s="13" t="s">
        <v>499</v>
      </c>
      <c r="D242" s="23" t="s">
        <v>538</v>
      </c>
      <c r="E242" s="9">
        <v>0</v>
      </c>
      <c r="F242" s="24">
        <v>3</v>
      </c>
      <c r="G242" s="26">
        <v>126</v>
      </c>
      <c r="H242" s="25">
        <v>141.12</v>
      </c>
      <c r="I242" s="10">
        <v>147.41999999999999</v>
      </c>
      <c r="J242" s="11">
        <f t="shared" si="11"/>
        <v>138.18</v>
      </c>
      <c r="K242" s="11">
        <f t="shared" si="9"/>
        <v>7.9667735088639207</v>
      </c>
      <c r="L242" s="11">
        <v>126</v>
      </c>
      <c r="M242" s="11">
        <f t="shared" si="10"/>
        <v>0</v>
      </c>
    </row>
    <row r="243" spans="1:13" ht="15.75" thickBot="1" x14ac:dyDescent="0.3">
      <c r="A243" s="6">
        <v>237</v>
      </c>
      <c r="B243" s="12" t="s">
        <v>229</v>
      </c>
      <c r="C243" s="13" t="s">
        <v>500</v>
      </c>
      <c r="D243" s="23" t="s">
        <v>538</v>
      </c>
      <c r="E243" s="9">
        <v>0</v>
      </c>
      <c r="F243" s="24">
        <v>3</v>
      </c>
      <c r="G243" s="26">
        <v>100</v>
      </c>
      <c r="H243" s="25">
        <v>112.00000000000001</v>
      </c>
      <c r="I243" s="10">
        <v>117</v>
      </c>
      <c r="J243" s="11">
        <f t="shared" si="11"/>
        <v>109.67</v>
      </c>
      <c r="K243" s="11">
        <f t="shared" si="9"/>
        <v>7.9665322347620551</v>
      </c>
      <c r="L243" s="11">
        <v>100</v>
      </c>
      <c r="M243" s="11">
        <f t="shared" si="10"/>
        <v>0</v>
      </c>
    </row>
    <row r="244" spans="1:13" ht="30.75" thickBot="1" x14ac:dyDescent="0.3">
      <c r="A244" s="6">
        <v>238</v>
      </c>
      <c r="B244" s="12" t="s">
        <v>230</v>
      </c>
      <c r="C244" s="13" t="s">
        <v>501</v>
      </c>
      <c r="D244" s="23" t="s">
        <v>538</v>
      </c>
      <c r="E244" s="9">
        <v>0</v>
      </c>
      <c r="F244" s="24">
        <v>3</v>
      </c>
      <c r="G244" s="26">
        <v>2053</v>
      </c>
      <c r="H244" s="25">
        <v>2299.36</v>
      </c>
      <c r="I244" s="10">
        <v>2402.0099999999998</v>
      </c>
      <c r="J244" s="11">
        <f t="shared" si="11"/>
        <v>2251.46</v>
      </c>
      <c r="K244" s="11">
        <f t="shared" si="9"/>
        <v>7.9667617159536483</v>
      </c>
      <c r="L244" s="11">
        <v>2053</v>
      </c>
      <c r="M244" s="11">
        <f t="shared" si="10"/>
        <v>0</v>
      </c>
    </row>
    <row r="245" spans="1:13" ht="30.75" thickBot="1" x14ac:dyDescent="0.3">
      <c r="A245" s="6">
        <v>239</v>
      </c>
      <c r="B245" s="12" t="s">
        <v>231</v>
      </c>
      <c r="C245" s="13" t="s">
        <v>502</v>
      </c>
      <c r="D245" s="23" t="s">
        <v>538</v>
      </c>
      <c r="E245" s="9">
        <v>0</v>
      </c>
      <c r="F245" s="24">
        <v>3</v>
      </c>
      <c r="G245" s="26">
        <v>168</v>
      </c>
      <c r="H245" s="25">
        <v>188.16000000000003</v>
      </c>
      <c r="I245" s="10">
        <v>196.56</v>
      </c>
      <c r="J245" s="11">
        <f t="shared" si="11"/>
        <v>184.24</v>
      </c>
      <c r="K245" s="11">
        <f t="shared" si="9"/>
        <v>7.966773508863926</v>
      </c>
      <c r="L245" s="11">
        <v>168</v>
      </c>
      <c r="M245" s="11">
        <f t="shared" si="10"/>
        <v>0</v>
      </c>
    </row>
    <row r="246" spans="1:13" ht="30.75" thickBot="1" x14ac:dyDescent="0.3">
      <c r="A246" s="6">
        <v>240</v>
      </c>
      <c r="B246" s="12" t="s">
        <v>59</v>
      </c>
      <c r="C246" s="13" t="s">
        <v>503</v>
      </c>
      <c r="D246" s="23" t="s">
        <v>538</v>
      </c>
      <c r="E246" s="9">
        <v>0</v>
      </c>
      <c r="F246" s="24">
        <v>3</v>
      </c>
      <c r="G246" s="26">
        <v>355</v>
      </c>
      <c r="H246" s="25">
        <v>397.6</v>
      </c>
      <c r="I246" s="10">
        <v>415.34999999999997</v>
      </c>
      <c r="J246" s="11">
        <f t="shared" si="11"/>
        <v>389.32</v>
      </c>
      <c r="K246" s="11">
        <f t="shared" si="9"/>
        <v>7.9667053668629384</v>
      </c>
      <c r="L246" s="11">
        <v>355</v>
      </c>
      <c r="M246" s="11">
        <f t="shared" si="10"/>
        <v>0</v>
      </c>
    </row>
    <row r="247" spans="1:13" ht="15.75" thickBot="1" x14ac:dyDescent="0.3">
      <c r="A247" s="6">
        <v>241</v>
      </c>
      <c r="B247" s="12" t="s">
        <v>232</v>
      </c>
      <c r="C247" s="13" t="s">
        <v>504</v>
      </c>
      <c r="D247" s="23" t="s">
        <v>538</v>
      </c>
      <c r="E247" s="9">
        <v>0</v>
      </c>
      <c r="F247" s="24">
        <v>3</v>
      </c>
      <c r="G247" s="26">
        <v>1178</v>
      </c>
      <c r="H247" s="25">
        <v>1319.3600000000001</v>
      </c>
      <c r="I247" s="10">
        <v>1378.26</v>
      </c>
      <c r="J247" s="11">
        <f t="shared" si="11"/>
        <v>1291.8699999999999</v>
      </c>
      <c r="K247" s="11">
        <f t="shared" si="9"/>
        <v>7.9667940713110399</v>
      </c>
      <c r="L247" s="11">
        <v>1178</v>
      </c>
      <c r="M247" s="11">
        <f t="shared" si="10"/>
        <v>0</v>
      </c>
    </row>
    <row r="248" spans="1:13" ht="15.75" thickBot="1" x14ac:dyDescent="0.3">
      <c r="A248" s="6">
        <v>242</v>
      </c>
      <c r="B248" s="12" t="s">
        <v>58</v>
      </c>
      <c r="C248" s="13" t="s">
        <v>505</v>
      </c>
      <c r="D248" s="23" t="s">
        <v>538</v>
      </c>
      <c r="E248" s="9">
        <v>0</v>
      </c>
      <c r="F248" s="24">
        <v>3</v>
      </c>
      <c r="G248" s="26">
        <v>2202</v>
      </c>
      <c r="H248" s="25">
        <v>2466.2400000000002</v>
      </c>
      <c r="I248" s="10">
        <v>2576.3399999999997</v>
      </c>
      <c r="J248" s="11">
        <f t="shared" si="11"/>
        <v>2414.86</v>
      </c>
      <c r="K248" s="11">
        <f t="shared" si="9"/>
        <v>7.9667735088639198</v>
      </c>
      <c r="L248" s="11">
        <v>2202</v>
      </c>
      <c r="M248" s="11">
        <f t="shared" si="10"/>
        <v>0</v>
      </c>
    </row>
    <row r="249" spans="1:13" ht="30.75" thickBot="1" x14ac:dyDescent="0.3">
      <c r="A249" s="6">
        <v>243</v>
      </c>
      <c r="B249" s="12" t="s">
        <v>233</v>
      </c>
      <c r="C249" s="13" t="s">
        <v>506</v>
      </c>
      <c r="D249" s="23" t="s">
        <v>538</v>
      </c>
      <c r="E249" s="9">
        <v>0</v>
      </c>
      <c r="F249" s="24">
        <v>3</v>
      </c>
      <c r="G249" s="26">
        <v>173</v>
      </c>
      <c r="H249" s="25">
        <v>193.76000000000002</v>
      </c>
      <c r="I249" s="10">
        <v>202.41</v>
      </c>
      <c r="J249" s="11">
        <f t="shared" si="11"/>
        <v>189.72</v>
      </c>
      <c r="K249" s="11">
        <f t="shared" si="9"/>
        <v>7.9669137737025926</v>
      </c>
      <c r="L249" s="11">
        <v>173</v>
      </c>
      <c r="M249" s="11">
        <f t="shared" si="10"/>
        <v>0</v>
      </c>
    </row>
    <row r="250" spans="1:13" ht="15.75" thickBot="1" x14ac:dyDescent="0.3">
      <c r="A250" s="6">
        <v>244</v>
      </c>
      <c r="B250" s="12" t="s">
        <v>234</v>
      </c>
      <c r="C250" s="13" t="s">
        <v>507</v>
      </c>
      <c r="D250" s="23" t="s">
        <v>538</v>
      </c>
      <c r="E250" s="9">
        <v>0</v>
      </c>
      <c r="F250" s="24">
        <v>3</v>
      </c>
      <c r="G250" s="26">
        <v>1952</v>
      </c>
      <c r="H250" s="25">
        <v>2186.2400000000002</v>
      </c>
      <c r="I250" s="10">
        <v>2283.8399999999997</v>
      </c>
      <c r="J250" s="11">
        <f t="shared" si="11"/>
        <v>2140.69</v>
      </c>
      <c r="K250" s="11">
        <f t="shared" si="9"/>
        <v>7.9667859164512009</v>
      </c>
      <c r="L250" s="11">
        <v>1952</v>
      </c>
      <c r="M250" s="11">
        <f t="shared" si="10"/>
        <v>0</v>
      </c>
    </row>
    <row r="251" spans="1:13" ht="30.75" thickBot="1" x14ac:dyDescent="0.3">
      <c r="A251" s="6">
        <v>245</v>
      </c>
      <c r="B251" s="12" t="s">
        <v>235</v>
      </c>
      <c r="C251" s="13" t="s">
        <v>508</v>
      </c>
      <c r="D251" s="23" t="s">
        <v>538</v>
      </c>
      <c r="E251" s="9">
        <v>0</v>
      </c>
      <c r="F251" s="24">
        <v>3</v>
      </c>
      <c r="G251" s="26">
        <v>1562</v>
      </c>
      <c r="H251" s="25">
        <v>1749.44</v>
      </c>
      <c r="I251" s="10">
        <v>1827.54</v>
      </c>
      <c r="J251" s="11">
        <f t="shared" si="11"/>
        <v>1712.99</v>
      </c>
      <c r="K251" s="11">
        <f t="shared" si="9"/>
        <v>7.9667890150945686</v>
      </c>
      <c r="L251" s="11">
        <v>1562</v>
      </c>
      <c r="M251" s="11">
        <f t="shared" si="10"/>
        <v>0</v>
      </c>
    </row>
    <row r="252" spans="1:13" ht="30.75" thickBot="1" x14ac:dyDescent="0.3">
      <c r="A252" s="6">
        <v>246</v>
      </c>
      <c r="B252" s="12" t="s">
        <v>236</v>
      </c>
      <c r="C252" s="13" t="s">
        <v>509</v>
      </c>
      <c r="D252" s="23" t="s">
        <v>538</v>
      </c>
      <c r="E252" s="9">
        <v>0</v>
      </c>
      <c r="F252" s="24">
        <v>3</v>
      </c>
      <c r="G252" s="26">
        <v>407</v>
      </c>
      <c r="H252" s="25">
        <v>455.84000000000003</v>
      </c>
      <c r="I252" s="10">
        <v>476.19</v>
      </c>
      <c r="J252" s="11">
        <f t="shared" si="11"/>
        <v>446.34</v>
      </c>
      <c r="K252" s="11">
        <f t="shared" si="9"/>
        <v>7.966833058415431</v>
      </c>
      <c r="L252" s="11">
        <v>407</v>
      </c>
      <c r="M252" s="11">
        <f t="shared" si="10"/>
        <v>0</v>
      </c>
    </row>
    <row r="253" spans="1:13" ht="30.75" thickBot="1" x14ac:dyDescent="0.3">
      <c r="A253" s="6">
        <v>247</v>
      </c>
      <c r="B253" s="12" t="s">
        <v>237</v>
      </c>
      <c r="C253" s="13" t="s">
        <v>510</v>
      </c>
      <c r="D253" s="23" t="s">
        <v>538</v>
      </c>
      <c r="E253" s="9">
        <v>0</v>
      </c>
      <c r="F253" s="24">
        <v>3</v>
      </c>
      <c r="G253" s="26">
        <v>285</v>
      </c>
      <c r="H253" s="25">
        <v>319.20000000000005</v>
      </c>
      <c r="I253" s="10">
        <v>333.45</v>
      </c>
      <c r="J253" s="11">
        <f t="shared" si="11"/>
        <v>312.55</v>
      </c>
      <c r="K253" s="11">
        <f t="shared" si="9"/>
        <v>7.9667735088639242</v>
      </c>
      <c r="L253" s="11">
        <v>285</v>
      </c>
      <c r="M253" s="11">
        <f t="shared" si="10"/>
        <v>0</v>
      </c>
    </row>
    <row r="254" spans="1:13" ht="15.75" thickBot="1" x14ac:dyDescent="0.3">
      <c r="A254" s="6">
        <v>248</v>
      </c>
      <c r="B254" s="12" t="s">
        <v>238</v>
      </c>
      <c r="C254" s="13" t="s">
        <v>511</v>
      </c>
      <c r="D254" s="23" t="s">
        <v>538</v>
      </c>
      <c r="E254" s="9">
        <v>0</v>
      </c>
      <c r="F254" s="24">
        <v>3</v>
      </c>
      <c r="G254" s="26">
        <v>1014</v>
      </c>
      <c r="H254" s="25">
        <v>1135.68</v>
      </c>
      <c r="I254" s="10">
        <v>1186.3799999999999</v>
      </c>
      <c r="J254" s="11">
        <f t="shared" si="11"/>
        <v>1112.02</v>
      </c>
      <c r="K254" s="11">
        <f t="shared" si="9"/>
        <v>7.9667735088639224</v>
      </c>
      <c r="L254" s="11">
        <v>1014</v>
      </c>
      <c r="M254" s="11">
        <f t="shared" si="10"/>
        <v>0</v>
      </c>
    </row>
    <row r="255" spans="1:13" ht="15.75" thickBot="1" x14ac:dyDescent="0.3">
      <c r="A255" s="6">
        <v>249</v>
      </c>
      <c r="B255" s="12" t="s">
        <v>239</v>
      </c>
      <c r="C255" s="13" t="s">
        <v>512</v>
      </c>
      <c r="D255" s="23" t="s">
        <v>538</v>
      </c>
      <c r="E255" s="9">
        <v>0</v>
      </c>
      <c r="F255" s="24">
        <v>3</v>
      </c>
      <c r="G255" s="26">
        <v>955</v>
      </c>
      <c r="H255" s="25">
        <v>1069.6000000000001</v>
      </c>
      <c r="I255" s="10">
        <v>1117.3499999999999</v>
      </c>
      <c r="J255" s="11">
        <f t="shared" si="11"/>
        <v>1047.32</v>
      </c>
      <c r="K255" s="11">
        <f t="shared" si="9"/>
        <v>7.9667481623373968</v>
      </c>
      <c r="L255" s="11">
        <v>955</v>
      </c>
      <c r="M255" s="11">
        <f t="shared" si="10"/>
        <v>0</v>
      </c>
    </row>
    <row r="256" spans="1:13" ht="15.75" thickBot="1" x14ac:dyDescent="0.3">
      <c r="A256" s="6">
        <v>250</v>
      </c>
      <c r="B256" s="12" t="s">
        <v>240</v>
      </c>
      <c r="C256" s="13" t="s">
        <v>513</v>
      </c>
      <c r="D256" s="23" t="s">
        <v>538</v>
      </c>
      <c r="E256" s="9">
        <v>0</v>
      </c>
      <c r="F256" s="24">
        <v>3</v>
      </c>
      <c r="G256" s="26">
        <v>960</v>
      </c>
      <c r="H256" s="25">
        <v>1075.2</v>
      </c>
      <c r="I256" s="10">
        <v>1123.1999999999998</v>
      </c>
      <c r="J256" s="11">
        <f t="shared" si="11"/>
        <v>1052.8</v>
      </c>
      <c r="K256" s="11">
        <f t="shared" si="9"/>
        <v>7.966773508863918</v>
      </c>
      <c r="L256" s="11">
        <v>960</v>
      </c>
      <c r="M256" s="11">
        <f t="shared" si="10"/>
        <v>0</v>
      </c>
    </row>
    <row r="257" spans="1:13" ht="15.75" thickBot="1" x14ac:dyDescent="0.3">
      <c r="A257" s="6">
        <v>251</v>
      </c>
      <c r="B257" s="12" t="s">
        <v>241</v>
      </c>
      <c r="C257" s="13" t="s">
        <v>514</v>
      </c>
      <c r="D257" s="23" t="s">
        <v>538</v>
      </c>
      <c r="E257" s="9">
        <v>0</v>
      </c>
      <c r="F257" s="24">
        <v>3</v>
      </c>
      <c r="G257" s="26">
        <v>626</v>
      </c>
      <c r="H257" s="25">
        <v>701.12000000000012</v>
      </c>
      <c r="I257" s="10">
        <v>732.42</v>
      </c>
      <c r="J257" s="11">
        <f t="shared" si="11"/>
        <v>686.51</v>
      </c>
      <c r="K257" s="11">
        <f t="shared" si="9"/>
        <v>7.9668122135415969</v>
      </c>
      <c r="L257" s="11">
        <v>626</v>
      </c>
      <c r="M257" s="11">
        <f t="shared" si="10"/>
        <v>0</v>
      </c>
    </row>
    <row r="258" spans="1:13" ht="15.75" thickBot="1" x14ac:dyDescent="0.3">
      <c r="A258" s="6">
        <v>252</v>
      </c>
      <c r="B258" s="12" t="s">
        <v>242</v>
      </c>
      <c r="C258" s="13" t="s">
        <v>515</v>
      </c>
      <c r="D258" s="23" t="s">
        <v>538</v>
      </c>
      <c r="E258" s="9">
        <v>0</v>
      </c>
      <c r="F258" s="24">
        <v>3</v>
      </c>
      <c r="G258" s="26">
        <v>647</v>
      </c>
      <c r="H258" s="25">
        <v>724.6400000000001</v>
      </c>
      <c r="I258" s="10">
        <v>756.99</v>
      </c>
      <c r="J258" s="11">
        <f t="shared" si="11"/>
        <v>709.54</v>
      </c>
      <c r="K258" s="11">
        <f t="shared" si="9"/>
        <v>7.9668109565817842</v>
      </c>
      <c r="L258" s="11">
        <v>647</v>
      </c>
      <c r="M258" s="11">
        <f t="shared" si="10"/>
        <v>0</v>
      </c>
    </row>
    <row r="259" spans="1:13" ht="15.75" thickBot="1" x14ac:dyDescent="0.3">
      <c r="A259" s="6">
        <v>253</v>
      </c>
      <c r="B259" s="12" t="s">
        <v>243</v>
      </c>
      <c r="C259" s="13" t="s">
        <v>516</v>
      </c>
      <c r="D259" s="23" t="s">
        <v>538</v>
      </c>
      <c r="E259" s="9">
        <v>0</v>
      </c>
      <c r="F259" s="24">
        <v>3</v>
      </c>
      <c r="G259" s="26">
        <v>639</v>
      </c>
      <c r="H259" s="25">
        <v>715.68000000000006</v>
      </c>
      <c r="I259" s="10">
        <v>747.63</v>
      </c>
      <c r="J259" s="11">
        <f t="shared" si="11"/>
        <v>700.77</v>
      </c>
      <c r="K259" s="11">
        <f t="shared" si="9"/>
        <v>7.9667735088639269</v>
      </c>
      <c r="L259" s="11">
        <v>639</v>
      </c>
      <c r="M259" s="11">
        <f t="shared" si="10"/>
        <v>0</v>
      </c>
    </row>
    <row r="260" spans="1:13" ht="15.75" thickBot="1" x14ac:dyDescent="0.3">
      <c r="A260" s="6">
        <v>254</v>
      </c>
      <c r="B260" s="12" t="s">
        <v>244</v>
      </c>
      <c r="C260" s="13" t="s">
        <v>517</v>
      </c>
      <c r="D260" s="23" t="s">
        <v>538</v>
      </c>
      <c r="E260" s="9">
        <v>0</v>
      </c>
      <c r="F260" s="24">
        <v>3</v>
      </c>
      <c r="G260" s="26">
        <v>3639</v>
      </c>
      <c r="H260" s="25">
        <v>4075.6800000000003</v>
      </c>
      <c r="I260" s="10">
        <v>4257.63</v>
      </c>
      <c r="J260" s="11">
        <f t="shared" si="11"/>
        <v>3990.77</v>
      </c>
      <c r="K260" s="11">
        <f t="shared" si="9"/>
        <v>7.9667735088639269</v>
      </c>
      <c r="L260" s="11">
        <v>3639</v>
      </c>
      <c r="M260" s="11">
        <f t="shared" si="10"/>
        <v>0</v>
      </c>
    </row>
    <row r="261" spans="1:13" ht="15.75" thickBot="1" x14ac:dyDescent="0.3">
      <c r="A261" s="6">
        <v>255</v>
      </c>
      <c r="B261" s="12" t="s">
        <v>245</v>
      </c>
      <c r="C261" s="13" t="s">
        <v>518</v>
      </c>
      <c r="D261" s="23" t="s">
        <v>538</v>
      </c>
      <c r="E261" s="9">
        <v>0</v>
      </c>
      <c r="F261" s="24">
        <v>3</v>
      </c>
      <c r="G261" s="26">
        <v>7537</v>
      </c>
      <c r="H261" s="25">
        <v>8441.44</v>
      </c>
      <c r="I261" s="10">
        <v>8818.2899999999991</v>
      </c>
      <c r="J261" s="11">
        <f t="shared" si="11"/>
        <v>8265.58</v>
      </c>
      <c r="K261" s="11">
        <f t="shared" si="9"/>
        <v>7.9667702961860227</v>
      </c>
      <c r="L261" s="11">
        <v>7537</v>
      </c>
      <c r="M261" s="11">
        <f t="shared" si="10"/>
        <v>0</v>
      </c>
    </row>
    <row r="262" spans="1:13" ht="15.75" thickBot="1" x14ac:dyDescent="0.3">
      <c r="A262" s="6">
        <v>256</v>
      </c>
      <c r="B262" s="12" t="s">
        <v>246</v>
      </c>
      <c r="C262" s="13" t="s">
        <v>519</v>
      </c>
      <c r="D262" s="23" t="s">
        <v>538</v>
      </c>
      <c r="E262" s="9">
        <v>0</v>
      </c>
      <c r="F262" s="24">
        <v>3</v>
      </c>
      <c r="G262" s="26">
        <v>3267</v>
      </c>
      <c r="H262" s="25">
        <v>3659.0400000000004</v>
      </c>
      <c r="I262" s="10">
        <v>3822.39</v>
      </c>
      <c r="J262" s="11">
        <f t="shared" si="11"/>
        <v>3582.81</v>
      </c>
      <c r="K262" s="11">
        <f t="shared" si="9"/>
        <v>7.9667735088639251</v>
      </c>
      <c r="L262" s="11">
        <v>3267</v>
      </c>
      <c r="M262" s="11">
        <f t="shared" si="10"/>
        <v>0</v>
      </c>
    </row>
    <row r="263" spans="1:13" ht="30.75" thickBot="1" x14ac:dyDescent="0.3">
      <c r="A263" s="6">
        <v>257</v>
      </c>
      <c r="B263" s="12" t="s">
        <v>247</v>
      </c>
      <c r="C263" s="13" t="s">
        <v>520</v>
      </c>
      <c r="D263" s="23" t="s">
        <v>538</v>
      </c>
      <c r="E263" s="9">
        <v>0</v>
      </c>
      <c r="F263" s="24">
        <v>3</v>
      </c>
      <c r="G263" s="26">
        <v>15403</v>
      </c>
      <c r="H263" s="25">
        <v>17251.36</v>
      </c>
      <c r="I263" s="10">
        <v>18021.509999999998</v>
      </c>
      <c r="J263" s="11">
        <f t="shared" si="11"/>
        <v>16891.96</v>
      </c>
      <c r="K263" s="11">
        <f t="shared" ref="K263:K279" si="12">(SQRT((IF(G263&gt;0, POWER(G263-J263,2),0)+IF(H263&gt;0, POWER(H263-J263,2),0)+IF(I263&gt;0, POWER(I263-J263,2),0))/(F263-1)))*100/J263</f>
        <v>7.9667719367969472</v>
      </c>
      <c r="L263" s="11">
        <v>15403</v>
      </c>
      <c r="M263" s="11">
        <f t="shared" ref="M263:M279" si="13">L263*E263</f>
        <v>0</v>
      </c>
    </row>
    <row r="264" spans="1:13" ht="30.75" thickBot="1" x14ac:dyDescent="0.3">
      <c r="A264" s="6">
        <v>258</v>
      </c>
      <c r="B264" s="12" t="s">
        <v>248</v>
      </c>
      <c r="C264" s="13" t="s">
        <v>521</v>
      </c>
      <c r="D264" s="23" t="s">
        <v>538</v>
      </c>
      <c r="E264" s="9">
        <v>0</v>
      </c>
      <c r="F264" s="24">
        <v>3</v>
      </c>
      <c r="G264" s="26">
        <v>3156</v>
      </c>
      <c r="H264" s="25">
        <v>3534.7200000000003</v>
      </c>
      <c r="I264" s="10">
        <v>3692.52</v>
      </c>
      <c r="J264" s="11">
        <f t="shared" ref="J264:J279" si="14">ROUND(AVERAGEIF(G264:I264,"&gt;0",G264:I264),2)</f>
        <v>3461.08</v>
      </c>
      <c r="K264" s="11">
        <f t="shared" si="12"/>
        <v>7.9667735088639269</v>
      </c>
      <c r="L264" s="11">
        <v>3156</v>
      </c>
      <c r="M264" s="11">
        <f t="shared" si="13"/>
        <v>0</v>
      </c>
    </row>
    <row r="265" spans="1:13" ht="45.75" thickBot="1" x14ac:dyDescent="0.3">
      <c r="A265" s="6">
        <v>259</v>
      </c>
      <c r="B265" s="12" t="s">
        <v>249</v>
      </c>
      <c r="C265" s="13" t="s">
        <v>522</v>
      </c>
      <c r="D265" s="23" t="s">
        <v>538</v>
      </c>
      <c r="E265" s="9">
        <v>0</v>
      </c>
      <c r="F265" s="24">
        <v>3</v>
      </c>
      <c r="G265" s="26">
        <v>3156</v>
      </c>
      <c r="H265" s="25">
        <v>3534.7200000000003</v>
      </c>
      <c r="I265" s="10">
        <v>3692.52</v>
      </c>
      <c r="J265" s="11">
        <f t="shared" si="14"/>
        <v>3461.08</v>
      </c>
      <c r="K265" s="11">
        <f t="shared" si="12"/>
        <v>7.9667735088639269</v>
      </c>
      <c r="L265" s="11">
        <v>3156</v>
      </c>
      <c r="M265" s="11">
        <f t="shared" si="13"/>
        <v>0</v>
      </c>
    </row>
    <row r="266" spans="1:13" ht="15.75" thickBot="1" x14ac:dyDescent="0.3">
      <c r="A266" s="6">
        <v>260</v>
      </c>
      <c r="B266" s="12" t="s">
        <v>250</v>
      </c>
      <c r="C266" s="13" t="s">
        <v>523</v>
      </c>
      <c r="D266" s="23" t="s">
        <v>538</v>
      </c>
      <c r="E266" s="9">
        <v>0</v>
      </c>
      <c r="F266" s="24">
        <v>3</v>
      </c>
      <c r="G266" s="26">
        <v>7390</v>
      </c>
      <c r="H266" s="25">
        <v>8276.8000000000011</v>
      </c>
      <c r="I266" s="10">
        <v>8646.2999999999993</v>
      </c>
      <c r="J266" s="11">
        <f t="shared" si="14"/>
        <v>8104.37</v>
      </c>
      <c r="K266" s="11">
        <f t="shared" si="12"/>
        <v>7.9667702322833849</v>
      </c>
      <c r="L266" s="11">
        <v>7390</v>
      </c>
      <c r="M266" s="11">
        <f t="shared" si="13"/>
        <v>0</v>
      </c>
    </row>
    <row r="267" spans="1:13" ht="30.75" thickBot="1" x14ac:dyDescent="0.3">
      <c r="A267" s="6">
        <v>261</v>
      </c>
      <c r="B267" s="12" t="s">
        <v>251</v>
      </c>
      <c r="C267" s="13" t="s">
        <v>524</v>
      </c>
      <c r="D267" s="23" t="s">
        <v>538</v>
      </c>
      <c r="E267" s="9">
        <v>0</v>
      </c>
      <c r="F267" s="24">
        <v>3</v>
      </c>
      <c r="G267" s="26">
        <v>4590</v>
      </c>
      <c r="H267" s="25">
        <v>5140.8</v>
      </c>
      <c r="I267" s="10">
        <v>5370.2999999999993</v>
      </c>
      <c r="J267" s="11">
        <f t="shared" si="14"/>
        <v>5033.7</v>
      </c>
      <c r="K267" s="11">
        <f t="shared" si="12"/>
        <v>7.9667735088639198</v>
      </c>
      <c r="L267" s="11">
        <v>4590</v>
      </c>
      <c r="M267" s="11">
        <f t="shared" si="13"/>
        <v>0</v>
      </c>
    </row>
    <row r="268" spans="1:13" ht="15.75" thickBot="1" x14ac:dyDescent="0.3">
      <c r="A268" s="6">
        <v>262</v>
      </c>
      <c r="B268" s="12" t="s">
        <v>252</v>
      </c>
      <c r="C268" s="13" t="s">
        <v>525</v>
      </c>
      <c r="D268" s="23" t="s">
        <v>538</v>
      </c>
      <c r="E268" s="9">
        <v>0</v>
      </c>
      <c r="F268" s="24">
        <v>3</v>
      </c>
      <c r="G268" s="26">
        <v>5698</v>
      </c>
      <c r="H268" s="25">
        <v>6381.76</v>
      </c>
      <c r="I268" s="10">
        <v>6666.66</v>
      </c>
      <c r="J268" s="11">
        <f t="shared" si="14"/>
        <v>6248.81</v>
      </c>
      <c r="K268" s="11">
        <f t="shared" si="12"/>
        <v>7.9667692593767807</v>
      </c>
      <c r="L268" s="11">
        <v>5698</v>
      </c>
      <c r="M268" s="11">
        <f t="shared" si="13"/>
        <v>0</v>
      </c>
    </row>
    <row r="269" spans="1:13" ht="15.75" thickBot="1" x14ac:dyDescent="0.3">
      <c r="A269" s="6">
        <v>263</v>
      </c>
      <c r="B269" s="12" t="s">
        <v>253</v>
      </c>
      <c r="C269" s="13" t="s">
        <v>526</v>
      </c>
      <c r="D269" s="23" t="s">
        <v>538</v>
      </c>
      <c r="E269" s="9">
        <v>0</v>
      </c>
      <c r="F269" s="24">
        <v>3</v>
      </c>
      <c r="G269" s="26">
        <v>11586</v>
      </c>
      <c r="H269" s="25">
        <v>12976.320000000002</v>
      </c>
      <c r="I269" s="10">
        <v>13555.619999999999</v>
      </c>
      <c r="J269" s="11">
        <f t="shared" si="14"/>
        <v>12705.98</v>
      </c>
      <c r="K269" s="11">
        <f t="shared" si="12"/>
        <v>7.9667735088639242</v>
      </c>
      <c r="L269" s="11">
        <v>11586</v>
      </c>
      <c r="M269" s="11">
        <f t="shared" si="13"/>
        <v>0</v>
      </c>
    </row>
    <row r="270" spans="1:13" ht="15.75" thickBot="1" x14ac:dyDescent="0.3">
      <c r="A270" s="6">
        <v>264</v>
      </c>
      <c r="B270" s="12" t="s">
        <v>253</v>
      </c>
      <c r="C270" s="13" t="s">
        <v>527</v>
      </c>
      <c r="D270" s="23" t="s">
        <v>538</v>
      </c>
      <c r="E270" s="9">
        <v>0</v>
      </c>
      <c r="F270" s="24">
        <v>3</v>
      </c>
      <c r="G270" s="26">
        <v>5649</v>
      </c>
      <c r="H270" s="25">
        <v>6326.880000000001</v>
      </c>
      <c r="I270" s="10">
        <v>6609.33</v>
      </c>
      <c r="J270" s="11">
        <f t="shared" si="14"/>
        <v>6195.07</v>
      </c>
      <c r="K270" s="11">
        <f t="shared" si="12"/>
        <v>7.9667735088639278</v>
      </c>
      <c r="L270" s="11">
        <v>5649</v>
      </c>
      <c r="M270" s="11">
        <f t="shared" si="13"/>
        <v>0</v>
      </c>
    </row>
    <row r="271" spans="1:13" ht="15.75" thickBot="1" x14ac:dyDescent="0.3">
      <c r="A271" s="6">
        <v>265</v>
      </c>
      <c r="B271" s="12" t="s">
        <v>254</v>
      </c>
      <c r="C271" s="13" t="s">
        <v>528</v>
      </c>
      <c r="D271" s="23" t="s">
        <v>538</v>
      </c>
      <c r="E271" s="9">
        <v>0</v>
      </c>
      <c r="F271" s="24">
        <v>3</v>
      </c>
      <c r="G271" s="26">
        <v>1135</v>
      </c>
      <c r="H271" s="25">
        <v>1271.2</v>
      </c>
      <c r="I271" s="10">
        <v>1327.9499999999998</v>
      </c>
      <c r="J271" s="11">
        <f t="shared" si="14"/>
        <v>1244.72</v>
      </c>
      <c r="K271" s="11">
        <f t="shared" si="12"/>
        <v>7.9667521807675685</v>
      </c>
      <c r="L271" s="11">
        <v>1135</v>
      </c>
      <c r="M271" s="11">
        <f t="shared" si="13"/>
        <v>0</v>
      </c>
    </row>
    <row r="272" spans="1:13" ht="15.75" thickBot="1" x14ac:dyDescent="0.3">
      <c r="A272" s="6">
        <v>266</v>
      </c>
      <c r="B272" s="12" t="s">
        <v>255</v>
      </c>
      <c r="C272" s="13" t="s">
        <v>529</v>
      </c>
      <c r="D272" s="23" t="s">
        <v>538</v>
      </c>
      <c r="E272" s="9">
        <v>0</v>
      </c>
      <c r="F272" s="24">
        <v>3</v>
      </c>
      <c r="G272" s="26">
        <v>1361</v>
      </c>
      <c r="H272" s="25">
        <v>1524.3200000000002</v>
      </c>
      <c r="I272" s="10">
        <v>1592.37</v>
      </c>
      <c r="J272" s="11">
        <f t="shared" si="14"/>
        <v>1492.56</v>
      </c>
      <c r="K272" s="11">
        <f t="shared" si="12"/>
        <v>7.9667913057497088</v>
      </c>
      <c r="L272" s="11">
        <v>1361</v>
      </c>
      <c r="M272" s="11">
        <f t="shared" si="13"/>
        <v>0</v>
      </c>
    </row>
    <row r="273" spans="1:13" ht="15.75" thickBot="1" x14ac:dyDescent="0.3">
      <c r="A273" s="6">
        <v>267</v>
      </c>
      <c r="B273" s="12" t="s">
        <v>256</v>
      </c>
      <c r="C273" s="13" t="s">
        <v>530</v>
      </c>
      <c r="D273" s="23" t="s">
        <v>538</v>
      </c>
      <c r="E273" s="9">
        <v>0</v>
      </c>
      <c r="F273" s="24">
        <v>3</v>
      </c>
      <c r="G273" s="26">
        <v>450</v>
      </c>
      <c r="H273" s="25">
        <v>504.00000000000006</v>
      </c>
      <c r="I273" s="10">
        <v>526.5</v>
      </c>
      <c r="J273" s="11">
        <f t="shared" si="14"/>
        <v>493.5</v>
      </c>
      <c r="K273" s="11">
        <f t="shared" si="12"/>
        <v>7.966773508863926</v>
      </c>
      <c r="L273" s="11">
        <v>450</v>
      </c>
      <c r="M273" s="11">
        <f t="shared" si="13"/>
        <v>0</v>
      </c>
    </row>
    <row r="274" spans="1:13" ht="30.75" thickBot="1" x14ac:dyDescent="0.3">
      <c r="A274" s="6">
        <v>268</v>
      </c>
      <c r="B274" s="12" t="s">
        <v>257</v>
      </c>
      <c r="C274" s="13" t="s">
        <v>531</v>
      </c>
      <c r="D274" s="23" t="s">
        <v>538</v>
      </c>
      <c r="E274" s="9">
        <v>0</v>
      </c>
      <c r="F274" s="24">
        <v>3</v>
      </c>
      <c r="G274" s="26">
        <v>82300</v>
      </c>
      <c r="H274" s="25">
        <v>92176.000000000015</v>
      </c>
      <c r="I274" s="10">
        <v>96291</v>
      </c>
      <c r="J274" s="11">
        <f t="shared" si="14"/>
        <v>90255.67</v>
      </c>
      <c r="K274" s="11">
        <f t="shared" si="12"/>
        <v>7.966773214635368</v>
      </c>
      <c r="L274" s="11">
        <v>82300</v>
      </c>
      <c r="M274" s="11">
        <f t="shared" si="13"/>
        <v>0</v>
      </c>
    </row>
    <row r="275" spans="1:13" ht="15.75" thickBot="1" x14ac:dyDescent="0.3">
      <c r="A275" s="6">
        <v>269</v>
      </c>
      <c r="B275" s="12" t="s">
        <v>258</v>
      </c>
      <c r="C275" s="13" t="s">
        <v>532</v>
      </c>
      <c r="D275" s="23" t="s">
        <v>538</v>
      </c>
      <c r="E275" s="9">
        <v>0</v>
      </c>
      <c r="F275" s="24">
        <v>3</v>
      </c>
      <c r="G275" s="26">
        <v>72274</v>
      </c>
      <c r="H275" s="25">
        <v>80946.880000000005</v>
      </c>
      <c r="I275" s="10">
        <v>84560.58</v>
      </c>
      <c r="J275" s="11">
        <f t="shared" si="14"/>
        <v>79260.490000000005</v>
      </c>
      <c r="K275" s="11">
        <f t="shared" si="12"/>
        <v>7.9667731738195711</v>
      </c>
      <c r="L275" s="11">
        <v>72274</v>
      </c>
      <c r="M275" s="11">
        <f t="shared" si="13"/>
        <v>0</v>
      </c>
    </row>
    <row r="276" spans="1:13" ht="30.75" thickBot="1" x14ac:dyDescent="0.3">
      <c r="A276" s="6">
        <v>270</v>
      </c>
      <c r="B276" s="12" t="s">
        <v>259</v>
      </c>
      <c r="C276" s="13" t="s">
        <v>533</v>
      </c>
      <c r="D276" s="23" t="s">
        <v>538</v>
      </c>
      <c r="E276" s="9">
        <v>0</v>
      </c>
      <c r="F276" s="24">
        <v>3</v>
      </c>
      <c r="G276" s="26">
        <v>35868</v>
      </c>
      <c r="H276" s="25">
        <v>40172.18</v>
      </c>
      <c r="I276" s="10">
        <v>41965.56</v>
      </c>
      <c r="J276" s="11">
        <f t="shared" si="14"/>
        <v>39335.25</v>
      </c>
      <c r="K276" s="11">
        <f t="shared" si="12"/>
        <v>7.9667782730691137</v>
      </c>
      <c r="L276" s="11">
        <v>35868</v>
      </c>
      <c r="M276" s="11">
        <f t="shared" si="13"/>
        <v>0</v>
      </c>
    </row>
    <row r="277" spans="1:13" ht="15.75" thickBot="1" x14ac:dyDescent="0.3">
      <c r="A277" s="6">
        <v>271</v>
      </c>
      <c r="B277" s="12" t="s">
        <v>260</v>
      </c>
      <c r="C277" s="13" t="s">
        <v>534</v>
      </c>
      <c r="D277" s="23" t="s">
        <v>538</v>
      </c>
      <c r="E277" s="9">
        <v>0</v>
      </c>
      <c r="F277" s="24">
        <v>3</v>
      </c>
      <c r="G277" s="26">
        <v>21670</v>
      </c>
      <c r="H277" s="25">
        <v>24270.400000000001</v>
      </c>
      <c r="I277" s="10">
        <v>25353.899999999998</v>
      </c>
      <c r="J277" s="11">
        <f t="shared" si="14"/>
        <v>23764.77</v>
      </c>
      <c r="K277" s="11">
        <f t="shared" si="12"/>
        <v>7.9667723914337287</v>
      </c>
      <c r="L277" s="11">
        <v>21670</v>
      </c>
      <c r="M277" s="11">
        <f t="shared" si="13"/>
        <v>0</v>
      </c>
    </row>
    <row r="278" spans="1:13" ht="15.75" thickBot="1" x14ac:dyDescent="0.3">
      <c r="A278" s="6">
        <v>272</v>
      </c>
      <c r="B278" s="12" t="s">
        <v>261</v>
      </c>
      <c r="C278" s="13" t="s">
        <v>535</v>
      </c>
      <c r="D278" s="23" t="s">
        <v>538</v>
      </c>
      <c r="E278" s="9">
        <v>0</v>
      </c>
      <c r="F278" s="24">
        <v>3</v>
      </c>
      <c r="G278" s="26">
        <v>32149</v>
      </c>
      <c r="H278" s="25">
        <v>36006.880000000005</v>
      </c>
      <c r="I278" s="10">
        <v>37614.329999999994</v>
      </c>
      <c r="J278" s="11">
        <f t="shared" si="14"/>
        <v>35256.74</v>
      </c>
      <c r="K278" s="11">
        <f t="shared" si="12"/>
        <v>7.9667727556571579</v>
      </c>
      <c r="L278" s="11">
        <v>32149</v>
      </c>
      <c r="M278" s="11">
        <f t="shared" si="13"/>
        <v>0</v>
      </c>
    </row>
    <row r="279" spans="1:13" ht="30.75" thickBot="1" x14ac:dyDescent="0.3">
      <c r="A279" s="6">
        <v>273</v>
      </c>
      <c r="B279" s="12" t="s">
        <v>262</v>
      </c>
      <c r="C279" s="13" t="s">
        <v>536</v>
      </c>
      <c r="D279" s="23" t="s">
        <v>538</v>
      </c>
      <c r="E279" s="9">
        <v>0</v>
      </c>
      <c r="F279" s="24">
        <v>3</v>
      </c>
      <c r="G279" s="26">
        <v>15848</v>
      </c>
      <c r="H279" s="25">
        <v>17749.760000000002</v>
      </c>
      <c r="I279" s="10">
        <v>18542.16</v>
      </c>
      <c r="J279" s="11">
        <f t="shared" si="14"/>
        <v>17379.97</v>
      </c>
      <c r="K279" s="11">
        <f t="shared" si="12"/>
        <v>7.9667750368592873</v>
      </c>
      <c r="L279" s="11">
        <v>15848</v>
      </c>
      <c r="M279" s="11">
        <f t="shared" si="13"/>
        <v>0</v>
      </c>
    </row>
    <row r="280" spans="1:13" ht="16.5" thickBot="1" x14ac:dyDescent="0.3">
      <c r="A280" s="6"/>
      <c r="B280" s="46" t="s">
        <v>541</v>
      </c>
      <c r="C280" s="47"/>
      <c r="D280" s="47"/>
      <c r="E280" s="47"/>
      <c r="F280" s="47"/>
      <c r="G280" s="48"/>
      <c r="H280" s="47"/>
      <c r="I280" s="47"/>
      <c r="J280" s="47"/>
      <c r="K280" s="49"/>
      <c r="L280" s="21">
        <f>SUM(L7:L279)</f>
        <v>7128811.8399999999</v>
      </c>
      <c r="M280" s="11"/>
    </row>
    <row r="281" spans="1:13" s="2" customFormat="1" ht="27" customHeight="1" thickBot="1" x14ac:dyDescent="0.3">
      <c r="A281" s="19"/>
      <c r="B281" s="50" t="s">
        <v>16</v>
      </c>
      <c r="C281" s="47"/>
      <c r="D281" s="47"/>
      <c r="E281" s="47"/>
      <c r="F281" s="47"/>
      <c r="G281" s="47"/>
      <c r="H281" s="47"/>
      <c r="I281" s="47"/>
      <c r="J281" s="47"/>
      <c r="K281" s="47"/>
      <c r="L281" s="51"/>
      <c r="M281" s="20">
        <f>SUM(M7:M279)</f>
        <v>1999672</v>
      </c>
    </row>
    <row r="282" spans="1:13" s="2" customFormat="1" ht="15.75" x14ac:dyDescent="0.25">
      <c r="A282" s="54" t="s">
        <v>7</v>
      </c>
      <c r="B282" s="66" t="s">
        <v>8</v>
      </c>
      <c r="C282" s="66"/>
      <c r="D282" s="67"/>
      <c r="E282" s="67"/>
      <c r="F282" s="67"/>
      <c r="G282" s="67"/>
      <c r="H282" s="67"/>
      <c r="I282" s="67"/>
      <c r="J282" s="70" t="s">
        <v>9</v>
      </c>
      <c r="K282" s="71"/>
      <c r="L282" s="71"/>
      <c r="M282" s="72"/>
    </row>
    <row r="283" spans="1:13" s="2" customFormat="1" ht="59.25" customHeight="1" thickBot="1" x14ac:dyDescent="0.3">
      <c r="A283" s="55"/>
      <c r="B283" s="68"/>
      <c r="C283" s="68"/>
      <c r="D283" s="69"/>
      <c r="E283" s="69"/>
      <c r="F283" s="69"/>
      <c r="G283" s="69"/>
      <c r="H283" s="69"/>
      <c r="I283" s="69"/>
      <c r="J283" s="73"/>
      <c r="K283" s="74"/>
      <c r="L283" s="74"/>
      <c r="M283" s="75"/>
    </row>
    <row r="284" spans="1:13" s="2" customFormat="1" ht="49.5" customHeight="1" x14ac:dyDescent="0.25">
      <c r="A284" s="31" t="s">
        <v>10</v>
      </c>
      <c r="B284" s="76" t="s">
        <v>544</v>
      </c>
      <c r="C284" s="77"/>
      <c r="D284" s="78"/>
      <c r="E284" s="78"/>
      <c r="F284" s="78"/>
      <c r="G284" s="78"/>
      <c r="H284" s="78"/>
      <c r="I284" s="79"/>
      <c r="J284" s="84" t="s">
        <v>547</v>
      </c>
      <c r="K284" s="85"/>
      <c r="L284" s="85"/>
      <c r="M284" s="86"/>
    </row>
    <row r="285" spans="1:13" s="2" customFormat="1" ht="39.75" customHeight="1" x14ac:dyDescent="0.25">
      <c r="A285" s="32" t="s">
        <v>15</v>
      </c>
      <c r="B285" s="80" t="s">
        <v>545</v>
      </c>
      <c r="C285" s="81"/>
      <c r="D285" s="82"/>
      <c r="E285" s="82"/>
      <c r="F285" s="82"/>
      <c r="G285" s="82"/>
      <c r="H285" s="82"/>
      <c r="I285" s="83"/>
      <c r="J285" s="84" t="s">
        <v>547</v>
      </c>
      <c r="K285" s="85"/>
      <c r="L285" s="85"/>
      <c r="M285" s="86"/>
    </row>
    <row r="286" spans="1:13" s="2" customFormat="1" ht="41.25" customHeight="1" x14ac:dyDescent="0.25">
      <c r="A286" s="32" t="s">
        <v>11</v>
      </c>
      <c r="B286" s="80" t="s">
        <v>546</v>
      </c>
      <c r="C286" s="81"/>
      <c r="D286" s="82"/>
      <c r="E286" s="82"/>
      <c r="F286" s="82"/>
      <c r="G286" s="82"/>
      <c r="H286" s="82"/>
      <c r="I286" s="83"/>
      <c r="J286" s="84" t="s">
        <v>547</v>
      </c>
      <c r="K286" s="85"/>
      <c r="L286" s="85"/>
      <c r="M286" s="86"/>
    </row>
    <row r="287" spans="1:13" s="2" customFormat="1" ht="41.25" customHeight="1" x14ac:dyDescent="0.25">
      <c r="A287" s="37"/>
      <c r="B287" s="38"/>
      <c r="C287" s="38"/>
      <c r="D287" s="39"/>
      <c r="E287" s="39"/>
      <c r="F287" s="39"/>
      <c r="G287" s="39"/>
      <c r="H287" s="39"/>
      <c r="I287" s="39"/>
      <c r="J287" s="40"/>
      <c r="K287" s="41"/>
      <c r="L287" s="41"/>
      <c r="M287" s="41"/>
    </row>
    <row r="288" spans="1:13" ht="33" customHeight="1" x14ac:dyDescent="0.25">
      <c r="A288" s="3"/>
      <c r="B288" s="3"/>
      <c r="C288" s="3"/>
      <c r="D288" s="4"/>
      <c r="E288" s="4"/>
      <c r="F288" s="4"/>
      <c r="G288" s="4"/>
      <c r="H288" s="4"/>
      <c r="I288" s="4"/>
      <c r="J288" s="4"/>
      <c r="K288" s="3"/>
      <c r="L288" s="3"/>
      <c r="M288" s="3"/>
    </row>
    <row r="289" spans="1:13" s="27" customFormat="1" ht="25.5" customHeight="1" x14ac:dyDescent="0.3">
      <c r="A289" s="45"/>
      <c r="B289" s="45"/>
      <c r="C289" s="43"/>
      <c r="D289" s="43"/>
      <c r="E289" s="43"/>
      <c r="F289" s="43"/>
      <c r="G289" s="43"/>
      <c r="H289" s="44"/>
      <c r="I289" s="44"/>
      <c r="J289" s="87"/>
      <c r="K289" s="43"/>
      <c r="L289" s="43"/>
      <c r="M289" s="43"/>
    </row>
    <row r="290" spans="1:13" s="27" customFormat="1" ht="25.5" customHeight="1" x14ac:dyDescent="0.3">
      <c r="A290" s="36"/>
      <c r="B290" s="36"/>
      <c r="C290" s="33"/>
      <c r="D290" s="33"/>
      <c r="E290" s="33"/>
      <c r="F290" s="33"/>
      <c r="G290" s="33"/>
      <c r="H290" s="34"/>
      <c r="I290" s="34"/>
      <c r="J290" s="35"/>
      <c r="K290" s="33"/>
      <c r="L290" s="33"/>
      <c r="M290" s="33"/>
    </row>
    <row r="291" spans="1:13" s="27" customFormat="1" ht="25.5" customHeight="1" x14ac:dyDescent="0.3">
      <c r="A291" s="36"/>
      <c r="B291" s="36"/>
      <c r="C291" s="33"/>
      <c r="D291" s="33"/>
      <c r="E291" s="33"/>
      <c r="F291" s="33"/>
      <c r="G291" s="33"/>
      <c r="H291" s="34"/>
      <c r="I291" s="34"/>
      <c r="J291" s="35"/>
      <c r="K291" s="33"/>
      <c r="L291" s="33"/>
      <c r="M291" s="33"/>
    </row>
    <row r="292" spans="1:13" s="27" customFormat="1" ht="25.5" customHeight="1" x14ac:dyDescent="0.3">
      <c r="A292" s="36"/>
      <c r="B292" s="36"/>
      <c r="C292" s="33"/>
      <c r="D292" s="33"/>
      <c r="E292" s="33"/>
      <c r="F292" s="33"/>
      <c r="G292" s="33"/>
      <c r="H292" s="34"/>
      <c r="I292" s="34"/>
      <c r="J292" s="35"/>
      <c r="K292" s="33"/>
      <c r="L292" s="33"/>
      <c r="M292" s="33"/>
    </row>
    <row r="293" spans="1:13" x14ac:dyDescent="0.25">
      <c r="A293" s="29"/>
      <c r="B293" s="28"/>
      <c r="D293" s="5"/>
      <c r="E293" s="5"/>
      <c r="F293" s="5"/>
      <c r="H293" s="30"/>
      <c r="I293" s="30"/>
      <c r="J293" s="58"/>
    </row>
    <row r="294" spans="1:13" ht="18.75" x14ac:dyDescent="0.25">
      <c r="A294" s="42"/>
      <c r="B294" s="42"/>
      <c r="C294" s="43"/>
      <c r="D294" s="43"/>
      <c r="E294" s="43"/>
      <c r="F294" s="43"/>
      <c r="G294" s="43"/>
      <c r="H294" s="44"/>
      <c r="I294" s="44"/>
      <c r="J294" s="58"/>
    </row>
    <row r="295" spans="1:13" x14ac:dyDescent="0.25">
      <c r="A295" s="28"/>
      <c r="B295" s="28"/>
      <c r="D295" s="5"/>
      <c r="E295" s="5"/>
      <c r="F295" s="5"/>
      <c r="H295" s="30"/>
      <c r="I295" s="30"/>
      <c r="J295" s="5"/>
    </row>
    <row r="296" spans="1:13" x14ac:dyDescent="0.25">
      <c r="A296" s="28"/>
      <c r="B296" s="28"/>
      <c r="D296" s="5"/>
      <c r="E296" s="5"/>
      <c r="F296" s="5"/>
      <c r="H296" s="30"/>
      <c r="I296" s="30"/>
      <c r="J296" s="5"/>
    </row>
    <row r="297" spans="1:13" x14ac:dyDescent="0.25">
      <c r="A297" s="28"/>
      <c r="B297" s="28"/>
      <c r="D297" s="5"/>
      <c r="E297" s="5"/>
      <c r="F297" s="5"/>
      <c r="H297" s="30"/>
      <c r="I297" s="30"/>
      <c r="J297" s="5"/>
    </row>
    <row r="298" spans="1:13" x14ac:dyDescent="0.25">
      <c r="D298" s="5"/>
      <c r="E298" s="5"/>
      <c r="F298" s="5"/>
      <c r="H298" s="5"/>
      <c r="I298" s="5"/>
      <c r="J298" s="5"/>
    </row>
    <row r="299" spans="1:13" x14ac:dyDescent="0.25">
      <c r="D299" s="5"/>
      <c r="E299" s="5"/>
      <c r="F299" s="5"/>
      <c r="H299" s="5"/>
      <c r="I299" s="5"/>
      <c r="J299" s="5"/>
    </row>
    <row r="300" spans="1:13" x14ac:dyDescent="0.25">
      <c r="D300" s="5"/>
      <c r="E300" s="5"/>
      <c r="F300" s="5"/>
      <c r="H300" s="5"/>
      <c r="I300" s="5"/>
      <c r="J300" s="5"/>
    </row>
  </sheetData>
  <mergeCells count="34">
    <mergeCell ref="J293:J294"/>
    <mergeCell ref="F2:F6"/>
    <mergeCell ref="G3:G6"/>
    <mergeCell ref="H3:H6"/>
    <mergeCell ref="I3:I6"/>
    <mergeCell ref="J2:J6"/>
    <mergeCell ref="B282:I283"/>
    <mergeCell ref="J282:M283"/>
    <mergeCell ref="B284:I284"/>
    <mergeCell ref="B285:I285"/>
    <mergeCell ref="B286:I286"/>
    <mergeCell ref="J284:M284"/>
    <mergeCell ref="J286:M286"/>
    <mergeCell ref="J285:M285"/>
    <mergeCell ref="J289:M289"/>
    <mergeCell ref="M2:M6"/>
    <mergeCell ref="B280:K280"/>
    <mergeCell ref="B281:L281"/>
    <mergeCell ref="K2:K6"/>
    <mergeCell ref="A282:A283"/>
    <mergeCell ref="A1:M1"/>
    <mergeCell ref="A2:A6"/>
    <mergeCell ref="B2:B6"/>
    <mergeCell ref="D2:D6"/>
    <mergeCell ref="E2:E6"/>
    <mergeCell ref="G2:I2"/>
    <mergeCell ref="L2:L6"/>
    <mergeCell ref="C2:C6"/>
    <mergeCell ref="A294:B294"/>
    <mergeCell ref="C294:G294"/>
    <mergeCell ref="H289:I289"/>
    <mergeCell ref="H294:I294"/>
    <mergeCell ref="A289:B289"/>
    <mergeCell ref="C289:G289"/>
  </mergeCells>
  <pageMargins left="0.70866141732283472" right="0.70866141732283472" top="0.74803149606299213" bottom="0.74803149606299213" header="0.31496062992125984" footer="0.31496062992125984"/>
  <pageSetup paperSize="9" scale="55" fitToWidth="10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Белых Роман Александрович</dc:creator>
  <cp:lastModifiedBy>Делло Ольга Викторовна</cp:lastModifiedBy>
  <cp:lastPrinted>2026-09-24T05:39:46Z</cp:lastPrinted>
  <dcterms:created xsi:type="dcterms:W3CDTF">2015-07-20T08:52:51Z</dcterms:created>
  <dcterms:modified xsi:type="dcterms:W3CDTF">2026-10-05T07:07:04Z</dcterms:modified>
</cp:coreProperties>
</file>