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revyankoRN\Desktop\СЭС-2026\2330ЯКТ_Якутские\ЮКАГИР\"/>
    </mc:Choice>
  </mc:AlternateContent>
  <bookViews>
    <workbookView xWindow="0" yWindow="0" windowWidth="28800" windowHeight="14100"/>
  </bookViews>
  <sheets>
    <sheet name="02-01-01-Монтаж ДЭС,устройс (2)" sheetId="8" r:id="rId1"/>
  </sheets>
  <definedNames>
    <definedName name="_xlnm.Print_Titles" localSheetId="0">'02-01-01-Монтаж ДЭС,устройс (2)'!$5:$5</definedName>
  </definedNames>
  <calcPr calcId="162913" iterateCount="1"/>
</workbook>
</file>

<file path=xl/calcChain.xml><?xml version="1.0" encoding="utf-8"?>
<calcChain xmlns="http://schemas.openxmlformats.org/spreadsheetml/2006/main">
  <c r="A44" i="8" l="1"/>
  <c r="A43" i="8"/>
  <c r="A42" i="8"/>
  <c r="A41" i="8"/>
  <c r="A39" i="8"/>
  <c r="A38" i="8"/>
  <c r="A37" i="8"/>
  <c r="A36" i="8"/>
  <c r="A35" i="8"/>
  <c r="A34" i="8"/>
  <c r="A33" i="8"/>
  <c r="A32" i="8"/>
  <c r="A31" i="8"/>
  <c r="A30" i="8"/>
  <c r="A29" i="8"/>
  <c r="A28" i="8"/>
  <c r="A26" i="8"/>
  <c r="A25" i="8"/>
  <c r="A24" i="8"/>
  <c r="A22" i="8"/>
  <c r="A21" i="8"/>
  <c r="A20" i="8"/>
  <c r="A19" i="8"/>
  <c r="A18" i="8"/>
  <c r="A17" i="8"/>
  <c r="A15" i="8"/>
  <c r="A13" i="8"/>
  <c r="A11" i="8"/>
  <c r="A10" i="8"/>
  <c r="A9" i="8"/>
  <c r="A8" i="8"/>
  <c r="A7" i="8"/>
</calcChain>
</file>

<file path=xl/sharedStrings.xml><?xml version="1.0" encoding="utf-8"?>
<sst xmlns="http://schemas.openxmlformats.org/spreadsheetml/2006/main" count="213" uniqueCount="128">
  <si>
    <t>Ведомость объёмов работ</t>
  </si>
  <si>
    <t>№ п/п</t>
  </si>
  <si>
    <t>№ в ЛСР</t>
  </si>
  <si>
    <t>Наименование работ</t>
  </si>
  <si>
    <t>Ед.
изм.</t>
  </si>
  <si>
    <t>Кол-во</t>
  </si>
  <si>
    <t>Ссылки на чертежи</t>
  </si>
  <si>
    <t>Формула расчёта, расчёт объёмов работ и расхода материалов</t>
  </si>
  <si>
    <t>1</t>
  </si>
  <si>
    <t xml:space="preserve">1 </t>
  </si>
  <si>
    <t>2</t>
  </si>
  <si>
    <t>3</t>
  </si>
  <si>
    <t>4</t>
  </si>
  <si>
    <t>5</t>
  </si>
  <si>
    <t>м3</t>
  </si>
  <si>
    <t>6</t>
  </si>
  <si>
    <t>7</t>
  </si>
  <si>
    <t>8</t>
  </si>
  <si>
    <t>9</t>
  </si>
  <si>
    <t>10</t>
  </si>
  <si>
    <t>11</t>
  </si>
  <si>
    <t xml:space="preserve"> </t>
  </si>
  <si>
    <t>12</t>
  </si>
  <si>
    <t>13</t>
  </si>
  <si>
    <t>14</t>
  </si>
  <si>
    <t>15</t>
  </si>
  <si>
    <t>16</t>
  </si>
  <si>
    <t>17</t>
  </si>
  <si>
    <t>18</t>
  </si>
  <si>
    <t>19</t>
  </si>
  <si>
    <t>100 м2</t>
  </si>
  <si>
    <t>20</t>
  </si>
  <si>
    <t>21</t>
  </si>
  <si>
    <t>22</t>
  </si>
  <si>
    <t>23</t>
  </si>
  <si>
    <t>шт</t>
  </si>
  <si>
    <t>24</t>
  </si>
  <si>
    <t>100 м</t>
  </si>
  <si>
    <t>25</t>
  </si>
  <si>
    <t>10 шт</t>
  </si>
  <si>
    <t>26</t>
  </si>
  <si>
    <t>27</t>
  </si>
  <si>
    <t>28</t>
  </si>
  <si>
    <t>29</t>
  </si>
  <si>
    <t>30</t>
  </si>
  <si>
    <t>31</t>
  </si>
  <si>
    <t>32</t>
  </si>
  <si>
    <t xml:space="preserve">200 / 100 </t>
  </si>
  <si>
    <t>Составил:</t>
  </si>
  <si>
    <t>(Р.Н.Деревянко)</t>
  </si>
  <si>
    <t/>
  </si>
  <si>
    <t>[должность, подпись (инициалы, фамилия)]</t>
  </si>
  <si>
    <t>Проверил:</t>
  </si>
  <si>
    <t xml:space="preserve">Раздел 1. </t>
  </si>
  <si>
    <t>Бурение скважин глубиной до 10 м буровыми установками рейсовым способом с использованием шнекового бура (шнекобура) в многолетнемерзлых льдистых грунтах 4-ой группы диаметром: 450 мм</t>
  </si>
  <si>
    <t>Установка в скважины в мерзлых и вечномерзлых грунтах: стальных свай объемом до 0,2 м3</t>
  </si>
  <si>
    <t>Приготовление легкого бетона: конструкционного класса В 35</t>
  </si>
  <si>
    <t>100 м3</t>
  </si>
  <si>
    <t>Устройство оголовка свай</t>
  </si>
  <si>
    <t>Монтаж оголовков, изготовленных в построечных условиях, на сваи из стальных труб диаметром 159 мм: с ребрами жесткости, массой комплекта до 9 кг</t>
  </si>
  <si>
    <t>100 шт</t>
  </si>
  <si>
    <t>Устройство металлического  ростверка</t>
  </si>
  <si>
    <t>Установка стальных: ростверков массой до 0,2 т</t>
  </si>
  <si>
    <t>т</t>
  </si>
  <si>
    <t>Монтаж модулей БМК</t>
  </si>
  <si>
    <t>Устройство наземного якоря, усилие: до 150 кН (15 тс)</t>
  </si>
  <si>
    <t>Разборка наземного якоря, усилие: до 150 кН (15 тс)</t>
  </si>
  <si>
    <t>Установка внизу монтажного блока полиспастной системы, грузоподъемность блока: до 1,5 т</t>
  </si>
  <si>
    <t>Монтаж машин и механизмов на открытой площадке, масса машин и механизмов: 8 т</t>
  </si>
  <si>
    <t>Здание блочно-модульное</t>
  </si>
  <si>
    <t>Заземление</t>
  </si>
  <si>
    <t>Заземлитель горизонтальный из стали: полосовой сечением 160 мм2</t>
  </si>
  <si>
    <t>Полоса горячеоцинкованная для заземления, толщина 4 мм, ширина 40 мм, длина 850 мм</t>
  </si>
  <si>
    <t>Заземлитель горизонтальный из стали: круглой диаметром 12 мм</t>
  </si>
  <si>
    <t xml:space="preserve">(3*4) / 100 </t>
  </si>
  <si>
    <t>Раздел 2. Ограждение</t>
  </si>
  <si>
    <t>Разработка вечномерзлых грунтов ранее разрыхленных в траншеях и котлованах глубиной до 3 м вручную, группа грунтов: 2м-3м</t>
  </si>
  <si>
    <t>Монтаж опорных конструкций для крепления трубопроводов внутри зданий и сооружений массой: до 0,1 т</t>
  </si>
  <si>
    <t>Установка металлических столбов высотой до 4 м: на подготовленный бетонный фундамент</t>
  </si>
  <si>
    <t>Устройство заграждений из готовых металлических решетчатых панелей: высотой более 2 м</t>
  </si>
  <si>
    <t>Скобы</t>
  </si>
  <si>
    <t>Панели ограждения стальные оцинкованные сварные, три ребра жесткости, диаметр прутков 5 мм, длина 2500 мм, размер ячейки 200х50 мм, высота 1530 мм</t>
  </si>
  <si>
    <t>м</t>
  </si>
  <si>
    <t>Устройство ворот распашных с установкой столбов: металлических</t>
  </si>
  <si>
    <t xml:space="preserve">1 / 100 </t>
  </si>
  <si>
    <t>Ворота распашные двустворчатые из металлических решетчатых панелей с комплектующими, размеры 2000х4500 мм</t>
  </si>
  <si>
    <t>компл</t>
  </si>
  <si>
    <t>Устройство калиток: без установки столбов при металлических оградах и оградах из панелей</t>
  </si>
  <si>
    <t>Калитка сетчатая для секции заграждения в комплекте с оцинкованными стойками на фланце - 2 шт., створкой, элементами крепления и врезным замком, ширина калитки 1000 мм, высота калитки 1500 мм</t>
  </si>
  <si>
    <t>Устройство барьеров безопасности: спиральных с креплением на кронштейнах</t>
  </si>
  <si>
    <t>Раздел 3. Новый Раздел</t>
  </si>
  <si>
    <t>Обеспыливание поверхности</t>
  </si>
  <si>
    <t>м2</t>
  </si>
  <si>
    <t>Обезжиривание поверхностей аппаратов и трубопроводов диаметром до 500 мм: уайт-спиритом</t>
  </si>
  <si>
    <t>Огрунтовка металлических поверхностей за один раз: грунтовкой цинконаполненной /за два раза/</t>
  </si>
  <si>
    <t>Окраска металлических огрунтованных поверхностей: эмалью ПФ-115/за 2 раза/</t>
  </si>
  <si>
    <t xml:space="preserve">(24*4) / 100 </t>
  </si>
  <si>
    <t xml:space="preserve">окр((3,14*0,219/2*0,219/2*4*24);2) </t>
  </si>
  <si>
    <t xml:space="preserve">окр((3,14*0,102/2*0,102/2*4*6);2) </t>
  </si>
  <si>
    <t xml:space="preserve">окр((3,14*0,102/2*0,102/2*3,5*6);2) </t>
  </si>
  <si>
    <t xml:space="preserve">3,53 / 100 </t>
  </si>
  <si>
    <t xml:space="preserve">(24+6+4) / 100 </t>
  </si>
  <si>
    <t xml:space="preserve">78 / 100 </t>
  </si>
  <si>
    <t xml:space="preserve">окр((78/0,85);0) </t>
  </si>
  <si>
    <t xml:space="preserve">(0,6*33+0,8+0,8) / 100 </t>
  </si>
  <si>
    <t>Засыпка траншей и котлованов с рыхлением грунта: вручную, группа грунтов 3м</t>
  </si>
  <si>
    <t xml:space="preserve">окр((17,1+31,4+5,7+0,4)*2*33/1000;3) </t>
  </si>
  <si>
    <t xml:space="preserve">(33*2+2) / 100 </t>
  </si>
  <si>
    <t xml:space="preserve">33 / 10 </t>
  </si>
  <si>
    <t xml:space="preserve">(6*33) / 10 </t>
  </si>
  <si>
    <t xml:space="preserve">33*2,525 </t>
  </si>
  <si>
    <t xml:space="preserve">(2,5*33) / 100 </t>
  </si>
  <si>
    <t>Строительство блочно-модульной ДЭС размером 18х5 м в с. Юкагир, Усть-Янского улуса</t>
  </si>
  <si>
    <t xml:space="preserve"> ТКП</t>
  </si>
  <si>
    <t>210</t>
  </si>
  <si>
    <t>211</t>
  </si>
  <si>
    <t>83.1</t>
  </si>
  <si>
    <t>компл.</t>
  </si>
  <si>
    <t>т.</t>
  </si>
  <si>
    <t>217</t>
  </si>
  <si>
    <t>83.7</t>
  </si>
  <si>
    <t>Металлоконструкции, трубы, арматура</t>
  </si>
  <si>
    <t>Раздел 4. Логистика</t>
  </si>
  <si>
    <t>БМК</t>
  </si>
  <si>
    <t>Транспортировка оборудования и материалов
по маршруту Н.Бестях-Юкагир (1910 км.) :</t>
  </si>
  <si>
    <t xml:space="preserve">ТКП </t>
  </si>
  <si>
    <t>Колличество командированного персонала: 8 человек на 60 дней</t>
  </si>
  <si>
    <t>Суммарный Вес:60 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</si>
</sst>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0.000"/>
    <numFmt numFmtId="166" formatCode="0.0"/>
  </numFmts>
  <fonts count="14" x14ac:knownFonts="1">
    <font>
      <sz val="11"/>
      <name val="Calibri"/>
      <charset val="1"/>
    </font>
    <font>
      <sz val="8"/>
      <color rgb="FF000000"/>
      <name val="Arial"/>
      <charset val="204"/>
    </font>
    <font>
      <sz val="11"/>
      <color rgb="FF000000"/>
      <name val="Calibri"/>
      <charset val="204"/>
    </font>
    <font>
      <b/>
      <sz val="14"/>
      <color rgb="FF000000"/>
      <name val="Arial"/>
      <charset val="204"/>
    </font>
    <font>
      <b/>
      <sz val="9"/>
      <color rgb="FF000000"/>
      <name val="Arial"/>
      <charset val="204"/>
    </font>
    <font>
      <b/>
      <sz val="8"/>
      <color rgb="FF000000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sz val="8"/>
      <color rgb="FFFF0000"/>
      <name val="Arial"/>
      <charset val="204"/>
    </font>
    <font>
      <b/>
      <sz val="11"/>
      <color rgb="FF000000"/>
      <name val="Calibri"/>
      <family val="2"/>
      <charset val="204"/>
    </font>
    <font>
      <b/>
      <sz val="9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wrapText="1"/>
    </xf>
    <xf numFmtId="0" fontId="5" fillId="0" borderId="0" xfId="0" applyNumberFormat="1" applyFont="1" applyFill="1" applyBorder="1" applyAlignment="1" applyProtection="1">
      <alignment wrapText="1"/>
    </xf>
    <xf numFmtId="0" fontId="1" fillId="0" borderId="1" xfId="0" applyNumberFormat="1" applyFont="1" applyFill="1" applyBorder="1" applyAlignment="1" applyProtection="1">
      <alignment horizontal="center" vertical="top"/>
    </xf>
    <xf numFmtId="49" fontId="1" fillId="0" borderId="1" xfId="0" applyNumberFormat="1" applyFont="1" applyFill="1" applyBorder="1" applyAlignment="1" applyProtection="1">
      <alignment horizontal="center" vertical="top" wrapText="1"/>
    </xf>
    <xf numFmtId="0" fontId="1" fillId="0" borderId="1" xfId="0" applyNumberFormat="1" applyFont="1" applyFill="1" applyBorder="1" applyAlignment="1" applyProtection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164" fontId="1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right" vertical="top" wrapText="1"/>
    </xf>
    <xf numFmtId="165" fontId="1" fillId="0" borderId="1" xfId="0" applyNumberFormat="1" applyFont="1" applyFill="1" applyBorder="1" applyAlignment="1" applyProtection="1">
      <alignment horizontal="right" vertical="top" wrapText="1"/>
    </xf>
    <xf numFmtId="2" fontId="1" fillId="0" borderId="1" xfId="0" applyNumberFormat="1" applyFont="1" applyFill="1" applyBorder="1" applyAlignment="1" applyProtection="1">
      <alignment horizontal="right" vertical="top" wrapText="1"/>
    </xf>
    <xf numFmtId="166" fontId="1" fillId="0" borderId="1" xfId="0" applyNumberFormat="1" applyFont="1" applyFill="1" applyBorder="1" applyAlignment="1" applyProtection="1">
      <alignment horizontal="right" vertical="top" wrapText="1"/>
    </xf>
    <xf numFmtId="1" fontId="1" fillId="0" borderId="1" xfId="0" applyNumberFormat="1" applyFont="1" applyFill="1" applyBorder="1" applyAlignment="1" applyProtection="1">
      <alignment horizontal="right" vertical="top" wrapText="1"/>
    </xf>
    <xf numFmtId="0" fontId="6" fillId="0" borderId="0" xfId="0" applyNumberFormat="1" applyFont="1" applyFill="1" applyBorder="1" applyAlignment="1" applyProtection="1"/>
    <xf numFmtId="49" fontId="6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horizontal="right" vertical="top"/>
    </xf>
    <xf numFmtId="0" fontId="6" fillId="0" borderId="0" xfId="0" applyNumberFormat="1" applyFont="1" applyFill="1" applyBorder="1" applyAlignment="1" applyProtection="1">
      <alignment wrapText="1"/>
    </xf>
    <xf numFmtId="0" fontId="6" fillId="0" borderId="0" xfId="0" applyNumberFormat="1" applyFont="1" applyFill="1" applyBorder="1" applyAlignment="1" applyProtection="1">
      <alignment vertical="top"/>
    </xf>
    <xf numFmtId="49" fontId="6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 wrapText="1"/>
    </xf>
    <xf numFmtId="0" fontId="5" fillId="0" borderId="0" xfId="0" applyNumberFormat="1" applyFont="1" applyFill="1" applyBorder="1" applyAlignment="1" applyProtection="1">
      <alignment vertical="top" wrapText="1"/>
    </xf>
    <xf numFmtId="0" fontId="8" fillId="0" borderId="0" xfId="0" applyNumberFormat="1" applyFont="1" applyFill="1" applyBorder="1" applyAlignment="1" applyProtection="1"/>
    <xf numFmtId="0" fontId="1" fillId="2" borderId="1" xfId="0" applyNumberFormat="1" applyFont="1" applyFill="1" applyBorder="1" applyAlignment="1" applyProtection="1">
      <alignment horizontal="left" vertical="top" wrapText="1"/>
    </xf>
    <xf numFmtId="49" fontId="11" fillId="2" borderId="1" xfId="0" applyNumberFormat="1" applyFont="1" applyFill="1" applyBorder="1" applyAlignment="1" applyProtection="1">
      <alignment horizontal="center" vertical="top"/>
    </xf>
    <xf numFmtId="0" fontId="11" fillId="2" borderId="1" xfId="0" applyNumberFormat="1" applyFont="1" applyFill="1" applyBorder="1" applyAlignment="1" applyProtection="1">
      <alignment horizontal="center" vertical="top"/>
    </xf>
    <xf numFmtId="0" fontId="11" fillId="2" borderId="1" xfId="0" applyNumberFormat="1" applyFont="1" applyFill="1" applyBorder="1" applyAlignment="1" applyProtection="1">
      <alignment vertical="top"/>
    </xf>
    <xf numFmtId="0" fontId="11" fillId="2" borderId="1" xfId="0" applyNumberFormat="1" applyFont="1" applyFill="1" applyBorder="1" applyAlignment="1" applyProtection="1"/>
    <xf numFmtId="0" fontId="11" fillId="2" borderId="1" xfId="0" applyNumberFormat="1" applyFont="1" applyFill="1" applyBorder="1" applyAlignment="1" applyProtection="1">
      <alignment horizontal="left" wrapText="1"/>
    </xf>
    <xf numFmtId="0" fontId="13" fillId="0" borderId="0" xfId="0" applyNumberFormat="1" applyFont="1" applyFill="1" applyBorder="1" applyAlignment="1" applyProtection="1"/>
    <xf numFmtId="0" fontId="13" fillId="0" borderId="0" xfId="0" applyNumberFormat="1" applyFont="1" applyFill="1" applyBorder="1" applyAlignment="1" applyProtection="1">
      <alignment horizontal="left" vertical="center" wrapText="1"/>
    </xf>
    <xf numFmtId="0" fontId="13" fillId="0" borderId="0" xfId="0" applyNumberFormat="1" applyFont="1" applyFill="1" applyBorder="1" applyAlignment="1" applyProtection="1">
      <alignment vertical="top" wrapText="1"/>
    </xf>
    <xf numFmtId="0" fontId="13" fillId="0" borderId="0" xfId="0" applyNumberFormat="1" applyFont="1" applyFill="1" applyBorder="1" applyAlignment="1" applyProtection="1">
      <alignment horizontal="right" vertical="top" wrapText="1"/>
    </xf>
    <xf numFmtId="0" fontId="13" fillId="0" borderId="0" xfId="0" applyNumberFormat="1" applyFont="1" applyFill="1" applyBorder="1" applyAlignment="1" applyProtection="1">
      <alignment horizontal="left" wrapText="1"/>
    </xf>
    <xf numFmtId="0" fontId="10" fillId="2" borderId="1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9" fillId="0" borderId="4" xfId="0" applyNumberFormat="1" applyFont="1" applyFill="1" applyBorder="1" applyAlignment="1" applyProtection="1">
      <alignment horizontal="center"/>
    </xf>
    <xf numFmtId="0" fontId="7" fillId="0" borderId="5" xfId="0" applyNumberFormat="1" applyFont="1" applyFill="1" applyBorder="1" applyAlignment="1" applyProtection="1">
      <alignment horizontal="center" vertical="top"/>
    </xf>
    <xf numFmtId="0" fontId="6" fillId="0" borderId="4" xfId="0" applyNumberFormat="1" applyFont="1" applyFill="1" applyBorder="1" applyAlignment="1" applyProtection="1">
      <alignment vertical="top" wrapText="1"/>
    </xf>
    <xf numFmtId="0" fontId="6" fillId="0" borderId="4" xfId="0" applyNumberFormat="1" applyFont="1" applyFill="1" applyBorder="1" applyAlignment="1" applyProtection="1">
      <alignment horizontal="right" vertical="top" wrapText="1"/>
    </xf>
    <xf numFmtId="0" fontId="11" fillId="3" borderId="1" xfId="0" applyNumberFormat="1" applyFont="1" applyFill="1" applyBorder="1" applyAlignment="1" applyProtection="1"/>
    <xf numFmtId="0" fontId="12" fillId="3" borderId="1" xfId="0" applyNumberFormat="1" applyFont="1" applyFill="1" applyBorder="1" applyAlignment="1" applyProtection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L62"/>
  <sheetViews>
    <sheetView tabSelected="1" workbookViewId="0">
      <selection activeCell="C46" sqref="C46"/>
    </sheetView>
  </sheetViews>
  <sheetFormatPr defaultColWidth="9.140625" defaultRowHeight="11.25" customHeight="1" x14ac:dyDescent="0.2"/>
  <cols>
    <col min="1" max="1" width="5.5703125" style="1" customWidth="1"/>
    <col min="2" max="2" width="5.5703125" style="2" customWidth="1"/>
    <col min="3" max="3" width="44.42578125" style="2" customWidth="1"/>
    <col min="4" max="4" width="10.7109375" style="2" customWidth="1"/>
    <col min="5" max="5" width="12.28515625" style="2" customWidth="1"/>
    <col min="6" max="6" width="12.5703125" style="2" customWidth="1"/>
    <col min="7" max="7" width="22.140625" style="2" customWidth="1"/>
    <col min="8" max="8" width="22" style="2" customWidth="1"/>
    <col min="9" max="9" width="9.140625" style="2"/>
    <col min="10" max="10" width="4.7109375" style="2" hidden="1" customWidth="1"/>
    <col min="11" max="16" width="9.140625" style="2"/>
    <col min="17" max="18" width="135.28515625" style="3" hidden="1" customWidth="1"/>
    <col min="19" max="20" width="55.140625" style="3" hidden="1" customWidth="1"/>
    <col min="21" max="24" width="69" style="3" hidden="1" customWidth="1"/>
    <col min="25" max="26" width="55.140625" style="3" hidden="1" customWidth="1"/>
    <col min="27" max="30" width="69" style="3" hidden="1" customWidth="1"/>
    <col min="31" max="16384" width="9.140625" style="2"/>
  </cols>
  <sheetData>
    <row r="2" spans="1:18" s="4" customFormat="1" ht="18" x14ac:dyDescent="0.25">
      <c r="A2" s="43" t="s">
        <v>0</v>
      </c>
      <c r="B2" s="43"/>
      <c r="C2" s="43"/>
      <c r="D2" s="43"/>
      <c r="E2" s="43"/>
      <c r="F2" s="43"/>
      <c r="G2" s="43"/>
      <c r="H2" s="43"/>
    </row>
    <row r="3" spans="1:18" s="4" customFormat="1" ht="16.5" customHeight="1" x14ac:dyDescent="0.25">
      <c r="A3" s="5"/>
      <c r="C3" s="49" t="s">
        <v>112</v>
      </c>
      <c r="D3" s="49"/>
      <c r="E3" s="49"/>
      <c r="F3" s="49"/>
      <c r="G3" s="49"/>
    </row>
    <row r="4" spans="1:18" s="4" customFormat="1" ht="36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44" t="s">
        <v>7</v>
      </c>
      <c r="H4" s="44"/>
    </row>
    <row r="5" spans="1:18" s="4" customFormat="1" ht="15" x14ac:dyDescent="0.25">
      <c r="A5" s="8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45">
        <v>7</v>
      </c>
      <c r="H5" s="46"/>
    </row>
    <row r="6" spans="1:18" s="4" customFormat="1" ht="15" x14ac:dyDescent="0.25">
      <c r="A6" s="47" t="s">
        <v>53</v>
      </c>
      <c r="B6" s="47"/>
      <c r="C6" s="47"/>
      <c r="D6" s="47"/>
      <c r="E6" s="47"/>
      <c r="F6" s="47"/>
      <c r="G6" s="47"/>
      <c r="H6" s="47"/>
      <c r="Q6" s="10" t="s">
        <v>53</v>
      </c>
    </row>
    <row r="7" spans="1:18" s="4" customFormat="1" ht="45" x14ac:dyDescent="0.25">
      <c r="A7" s="12">
        <f>IF(J7&lt;&gt;"",COUNTA(J$1:J7),"")</f>
        <v>1</v>
      </c>
      <c r="B7" s="13" t="s">
        <v>8</v>
      </c>
      <c r="C7" s="14" t="s">
        <v>54</v>
      </c>
      <c r="D7" s="15" t="s">
        <v>37</v>
      </c>
      <c r="E7" s="19">
        <v>0.96</v>
      </c>
      <c r="F7" s="14"/>
      <c r="G7" s="17"/>
      <c r="H7" s="14" t="s">
        <v>96</v>
      </c>
      <c r="J7" s="2" t="s">
        <v>9</v>
      </c>
      <c r="Q7" s="10"/>
    </row>
    <row r="8" spans="1:18" s="4" customFormat="1" ht="22.5" x14ac:dyDescent="0.25">
      <c r="A8" s="12">
        <f>IF(J8&lt;&gt;"",COUNTA(J$1:J8),"")</f>
        <v>2</v>
      </c>
      <c r="B8" s="13" t="s">
        <v>10</v>
      </c>
      <c r="C8" s="14" t="s">
        <v>55</v>
      </c>
      <c r="D8" s="15" t="s">
        <v>14</v>
      </c>
      <c r="E8" s="19">
        <v>3.61</v>
      </c>
      <c r="F8" s="14"/>
      <c r="G8" s="17"/>
      <c r="H8" s="14" t="s">
        <v>97</v>
      </c>
      <c r="J8" s="2" t="s">
        <v>9</v>
      </c>
      <c r="Q8" s="10"/>
    </row>
    <row r="9" spans="1:18" s="4" customFormat="1" ht="22.5" x14ac:dyDescent="0.25">
      <c r="A9" s="12">
        <f>IF(J9&lt;&gt;"",COUNTA(J$1:J9),"")</f>
        <v>3</v>
      </c>
      <c r="B9" s="13" t="s">
        <v>11</v>
      </c>
      <c r="C9" s="14" t="s">
        <v>55</v>
      </c>
      <c r="D9" s="15" t="s">
        <v>14</v>
      </c>
      <c r="E9" s="20">
        <v>0.2</v>
      </c>
      <c r="F9" s="14"/>
      <c r="G9" s="17"/>
      <c r="H9" s="14" t="s">
        <v>98</v>
      </c>
      <c r="J9" s="2" t="s">
        <v>9</v>
      </c>
      <c r="Q9" s="10"/>
    </row>
    <row r="10" spans="1:18" s="4" customFormat="1" ht="22.5" x14ac:dyDescent="0.25">
      <c r="A10" s="12">
        <f>IF(J10&lt;&gt;"",COUNTA(J$1:J10),"")</f>
        <v>4</v>
      </c>
      <c r="B10" s="13" t="s">
        <v>12</v>
      </c>
      <c r="C10" s="14" t="s">
        <v>55</v>
      </c>
      <c r="D10" s="15" t="s">
        <v>14</v>
      </c>
      <c r="E10" s="19">
        <v>0.17</v>
      </c>
      <c r="F10" s="14"/>
      <c r="G10" s="17"/>
      <c r="H10" s="14" t="s">
        <v>99</v>
      </c>
      <c r="J10" s="2" t="s">
        <v>9</v>
      </c>
      <c r="Q10" s="10"/>
    </row>
    <row r="11" spans="1:18" s="4" customFormat="1" ht="22.5" x14ac:dyDescent="0.25">
      <c r="A11" s="12">
        <f>IF(J11&lt;&gt;"",COUNTA(J$1:J11),"")</f>
        <v>5</v>
      </c>
      <c r="B11" s="13" t="s">
        <v>13</v>
      </c>
      <c r="C11" s="14" t="s">
        <v>56</v>
      </c>
      <c r="D11" s="15" t="s">
        <v>57</v>
      </c>
      <c r="E11" s="16">
        <v>3.5299999999999998E-2</v>
      </c>
      <c r="F11" s="14"/>
      <c r="G11" s="17"/>
      <c r="H11" s="14" t="s">
        <v>100</v>
      </c>
      <c r="J11" s="2" t="s">
        <v>9</v>
      </c>
      <c r="Q11" s="10"/>
    </row>
    <row r="12" spans="1:18" s="4" customFormat="1" ht="15" x14ac:dyDescent="0.25">
      <c r="A12" s="48" t="s">
        <v>58</v>
      </c>
      <c r="B12" s="48"/>
      <c r="C12" s="48"/>
      <c r="D12" s="48"/>
      <c r="E12" s="48"/>
      <c r="F12" s="48"/>
      <c r="G12" s="48"/>
      <c r="H12" s="48"/>
      <c r="Q12" s="10"/>
      <c r="R12" s="11" t="s">
        <v>58</v>
      </c>
    </row>
    <row r="13" spans="1:18" s="4" customFormat="1" ht="33.75" x14ac:dyDescent="0.25">
      <c r="A13" s="12">
        <f>IF(J13&lt;&gt;"",COUNTA(J$1:J13),"")</f>
        <v>6</v>
      </c>
      <c r="B13" s="13" t="s">
        <v>15</v>
      </c>
      <c r="C13" s="14" t="s">
        <v>59</v>
      </c>
      <c r="D13" s="15" t="s">
        <v>60</v>
      </c>
      <c r="E13" s="19">
        <v>0.34</v>
      </c>
      <c r="F13" s="14"/>
      <c r="G13" s="17"/>
      <c r="H13" s="14" t="s">
        <v>101</v>
      </c>
      <c r="J13" s="2" t="s">
        <v>9</v>
      </c>
      <c r="Q13" s="10"/>
      <c r="R13" s="11"/>
    </row>
    <row r="14" spans="1:18" s="4" customFormat="1" ht="15" x14ac:dyDescent="0.25">
      <c r="A14" s="48" t="s">
        <v>61</v>
      </c>
      <c r="B14" s="48"/>
      <c r="C14" s="48"/>
      <c r="D14" s="48"/>
      <c r="E14" s="48"/>
      <c r="F14" s="48"/>
      <c r="G14" s="48"/>
      <c r="H14" s="48"/>
      <c r="Q14" s="10"/>
      <c r="R14" s="11" t="s">
        <v>61</v>
      </c>
    </row>
    <row r="15" spans="1:18" s="4" customFormat="1" ht="15" x14ac:dyDescent="0.25">
      <c r="A15" s="12">
        <f>IF(J15&lt;&gt;"",COUNTA(J$1:J15),"")</f>
        <v>7</v>
      </c>
      <c r="B15" s="13" t="s">
        <v>16</v>
      </c>
      <c r="C15" s="14" t="s">
        <v>62</v>
      </c>
      <c r="D15" s="15" t="s">
        <v>63</v>
      </c>
      <c r="E15" s="18">
        <v>1.5169999999999999</v>
      </c>
      <c r="F15" s="14"/>
      <c r="G15" s="17"/>
      <c r="H15" s="14" t="s">
        <v>21</v>
      </c>
      <c r="J15" s="2" t="s">
        <v>9</v>
      </c>
      <c r="Q15" s="10"/>
      <c r="R15" s="11"/>
    </row>
    <row r="16" spans="1:18" s="4" customFormat="1" ht="15" x14ac:dyDescent="0.25">
      <c r="A16" s="48" t="s">
        <v>64</v>
      </c>
      <c r="B16" s="48"/>
      <c r="C16" s="48"/>
      <c r="D16" s="48"/>
      <c r="E16" s="48"/>
      <c r="F16" s="48"/>
      <c r="G16" s="48"/>
      <c r="H16" s="48"/>
      <c r="Q16" s="10"/>
      <c r="R16" s="11" t="s">
        <v>64</v>
      </c>
    </row>
    <row r="17" spans="1:18" s="4" customFormat="1" ht="15" x14ac:dyDescent="0.25">
      <c r="A17" s="12">
        <f>IF(J17&lt;&gt;"",COUNTA(J$1:J17),"")</f>
        <v>8</v>
      </c>
      <c r="B17" s="13" t="s">
        <v>17</v>
      </c>
      <c r="C17" s="14" t="s">
        <v>65</v>
      </c>
      <c r="D17" s="15" t="s">
        <v>35</v>
      </c>
      <c r="E17" s="21">
        <v>4</v>
      </c>
      <c r="F17" s="14"/>
      <c r="G17" s="17"/>
      <c r="H17" s="14" t="s">
        <v>21</v>
      </c>
      <c r="J17" s="2" t="s">
        <v>9</v>
      </c>
      <c r="Q17" s="10"/>
      <c r="R17" s="11"/>
    </row>
    <row r="18" spans="1:18" s="4" customFormat="1" ht="15" x14ac:dyDescent="0.25">
      <c r="A18" s="12">
        <f>IF(J18&lt;&gt;"",COUNTA(J$1:J18),"")</f>
        <v>9</v>
      </c>
      <c r="B18" s="13" t="s">
        <v>18</v>
      </c>
      <c r="C18" s="14" t="s">
        <v>66</v>
      </c>
      <c r="D18" s="15" t="s">
        <v>35</v>
      </c>
      <c r="E18" s="21">
        <v>4</v>
      </c>
      <c r="F18" s="14"/>
      <c r="G18" s="17"/>
      <c r="H18" s="14" t="s">
        <v>21</v>
      </c>
      <c r="J18" s="2" t="s">
        <v>9</v>
      </c>
      <c r="Q18" s="10"/>
      <c r="R18" s="11"/>
    </row>
    <row r="19" spans="1:18" s="4" customFormat="1" ht="22.5" x14ac:dyDescent="0.25">
      <c r="A19" s="12">
        <f>IF(J19&lt;&gt;"",COUNTA(J$1:J19),"")</f>
        <v>10</v>
      </c>
      <c r="B19" s="13" t="s">
        <v>19</v>
      </c>
      <c r="C19" s="14" t="s">
        <v>67</v>
      </c>
      <c r="D19" s="15" t="s">
        <v>35</v>
      </c>
      <c r="E19" s="21">
        <v>4</v>
      </c>
      <c r="F19" s="14"/>
      <c r="G19" s="17"/>
      <c r="H19" s="14" t="s">
        <v>21</v>
      </c>
      <c r="J19" s="2" t="s">
        <v>9</v>
      </c>
      <c r="Q19" s="10"/>
      <c r="R19" s="11"/>
    </row>
    <row r="20" spans="1:18" s="4" customFormat="1" ht="15" x14ac:dyDescent="0.25">
      <c r="A20" s="12">
        <f>IF(J20&lt;&gt;"",COUNTA(J$1:J20),"")</f>
        <v>11</v>
      </c>
      <c r="B20" s="13" t="s">
        <v>20</v>
      </c>
      <c r="C20" s="14" t="s">
        <v>66</v>
      </c>
      <c r="D20" s="15" t="s">
        <v>35</v>
      </c>
      <c r="E20" s="21">
        <v>4</v>
      </c>
      <c r="F20" s="14"/>
      <c r="G20" s="17"/>
      <c r="H20" s="14" t="s">
        <v>21</v>
      </c>
      <c r="J20" s="2" t="s">
        <v>9</v>
      </c>
      <c r="Q20" s="10"/>
      <c r="R20" s="11"/>
    </row>
    <row r="21" spans="1:18" s="4" customFormat="1" ht="22.5" x14ac:dyDescent="0.25">
      <c r="A21" s="12">
        <f>IF(J21&lt;&gt;"",COUNTA(J$1:J21),"")</f>
        <v>12</v>
      </c>
      <c r="B21" s="13" t="s">
        <v>22</v>
      </c>
      <c r="C21" s="14" t="s">
        <v>68</v>
      </c>
      <c r="D21" s="15" t="s">
        <v>35</v>
      </c>
      <c r="E21" s="21">
        <v>6</v>
      </c>
      <c r="F21" s="14"/>
      <c r="G21" s="17"/>
      <c r="H21" s="14" t="s">
        <v>21</v>
      </c>
      <c r="J21" s="2" t="s">
        <v>9</v>
      </c>
      <c r="Q21" s="10"/>
      <c r="R21" s="11"/>
    </row>
    <row r="22" spans="1:18" s="4" customFormat="1" ht="15" x14ac:dyDescent="0.25">
      <c r="A22" s="12">
        <f>IF(J22&lt;&gt;"",COUNTA(J$1:J22),"")</f>
        <v>13</v>
      </c>
      <c r="B22" s="13" t="s">
        <v>23</v>
      </c>
      <c r="C22" s="31" t="s">
        <v>69</v>
      </c>
      <c r="D22" s="15" t="s">
        <v>35</v>
      </c>
      <c r="E22" s="21">
        <v>1</v>
      </c>
      <c r="F22" s="14"/>
      <c r="G22" s="17"/>
      <c r="H22" s="14" t="s">
        <v>113</v>
      </c>
      <c r="J22" s="2" t="s">
        <v>9</v>
      </c>
      <c r="Q22" s="10"/>
      <c r="R22" s="11"/>
    </row>
    <row r="23" spans="1:18" s="4" customFormat="1" ht="15" x14ac:dyDescent="0.25">
      <c r="A23" s="48" t="s">
        <v>70</v>
      </c>
      <c r="B23" s="48"/>
      <c r="C23" s="48"/>
      <c r="D23" s="48"/>
      <c r="E23" s="48"/>
      <c r="F23" s="48"/>
      <c r="G23" s="48"/>
      <c r="H23" s="48"/>
      <c r="Q23" s="10"/>
      <c r="R23" s="11" t="s">
        <v>70</v>
      </c>
    </row>
    <row r="24" spans="1:18" s="4" customFormat="1" ht="22.5" x14ac:dyDescent="0.25">
      <c r="A24" s="12">
        <f>IF(J24&lt;&gt;"",COUNTA(J$1:J24),"")</f>
        <v>14</v>
      </c>
      <c r="B24" s="13" t="s">
        <v>24</v>
      </c>
      <c r="C24" s="14" t="s">
        <v>71</v>
      </c>
      <c r="D24" s="15" t="s">
        <v>37</v>
      </c>
      <c r="E24" s="19">
        <v>0.78</v>
      </c>
      <c r="F24" s="14"/>
      <c r="G24" s="17"/>
      <c r="H24" s="14" t="s">
        <v>102</v>
      </c>
      <c r="J24" s="2" t="s">
        <v>9</v>
      </c>
      <c r="Q24" s="10"/>
      <c r="R24" s="11"/>
    </row>
    <row r="25" spans="1:18" s="4" customFormat="1" ht="22.5" x14ac:dyDescent="0.25">
      <c r="A25" s="12">
        <f>IF(J25&lt;&gt;"",COUNTA(J$1:J25),"")</f>
        <v>15</v>
      </c>
      <c r="B25" s="13" t="s">
        <v>25</v>
      </c>
      <c r="C25" s="31" t="s">
        <v>72</v>
      </c>
      <c r="D25" s="15" t="s">
        <v>35</v>
      </c>
      <c r="E25" s="21">
        <v>92</v>
      </c>
      <c r="F25" s="14"/>
      <c r="G25" s="17"/>
      <c r="H25" s="14" t="s">
        <v>103</v>
      </c>
      <c r="J25" s="2" t="s">
        <v>9</v>
      </c>
      <c r="Q25" s="10"/>
      <c r="R25" s="11"/>
    </row>
    <row r="26" spans="1:18" s="4" customFormat="1" ht="22.5" x14ac:dyDescent="0.25">
      <c r="A26" s="12">
        <f>IF(J26&lt;&gt;"",COUNTA(J$1:J26),"")</f>
        <v>16</v>
      </c>
      <c r="B26" s="13" t="s">
        <v>26</v>
      </c>
      <c r="C26" s="14" t="s">
        <v>73</v>
      </c>
      <c r="D26" s="15" t="s">
        <v>37</v>
      </c>
      <c r="E26" s="19">
        <v>0.12</v>
      </c>
      <c r="F26" s="14"/>
      <c r="G26" s="17"/>
      <c r="H26" s="14" t="s">
        <v>74</v>
      </c>
      <c r="J26" s="2" t="s">
        <v>9</v>
      </c>
      <c r="Q26" s="10"/>
      <c r="R26" s="11"/>
    </row>
    <row r="27" spans="1:18" s="4" customFormat="1" ht="15" x14ac:dyDescent="0.25">
      <c r="A27" s="47" t="s">
        <v>75</v>
      </c>
      <c r="B27" s="47"/>
      <c r="C27" s="47"/>
      <c r="D27" s="47"/>
      <c r="E27" s="47"/>
      <c r="F27" s="47"/>
      <c r="G27" s="47"/>
      <c r="H27" s="47"/>
      <c r="Q27" s="10" t="s">
        <v>75</v>
      </c>
      <c r="R27" s="11"/>
    </row>
    <row r="28" spans="1:18" s="4" customFormat="1" ht="33.75" x14ac:dyDescent="0.25">
      <c r="A28" s="12">
        <f>IF(J28&lt;&gt;"",COUNTA(J$1:J28),"")</f>
        <v>17</v>
      </c>
      <c r="B28" s="13" t="s">
        <v>27</v>
      </c>
      <c r="C28" s="14" t="s">
        <v>76</v>
      </c>
      <c r="D28" s="15" t="s">
        <v>57</v>
      </c>
      <c r="E28" s="18">
        <v>0.214</v>
      </c>
      <c r="F28" s="14"/>
      <c r="G28" s="17"/>
      <c r="H28" s="14" t="s">
        <v>104</v>
      </c>
      <c r="J28" s="2" t="s">
        <v>9</v>
      </c>
      <c r="Q28" s="10"/>
      <c r="R28" s="11"/>
    </row>
    <row r="29" spans="1:18" s="4" customFormat="1" ht="22.5" x14ac:dyDescent="0.25">
      <c r="A29" s="12">
        <f>IF(J29&lt;&gt;"",COUNTA(J$1:J29),"")</f>
        <v>18</v>
      </c>
      <c r="B29" s="13" t="s">
        <v>28</v>
      </c>
      <c r="C29" s="14" t="s">
        <v>105</v>
      </c>
      <c r="D29" s="15" t="s">
        <v>57</v>
      </c>
      <c r="E29" s="21">
        <v>0</v>
      </c>
      <c r="F29" s="14"/>
      <c r="G29" s="17"/>
      <c r="H29" s="14" t="s">
        <v>21</v>
      </c>
      <c r="J29" s="2" t="s">
        <v>9</v>
      </c>
      <c r="Q29" s="10"/>
      <c r="R29" s="11"/>
    </row>
    <row r="30" spans="1:18" s="4" customFormat="1" ht="33.75" x14ac:dyDescent="0.25">
      <c r="A30" s="12">
        <f>IF(J30&lt;&gt;"",COUNTA(J$1:J30),"")</f>
        <v>19</v>
      </c>
      <c r="B30" s="13" t="s">
        <v>29</v>
      </c>
      <c r="C30" s="14" t="s">
        <v>77</v>
      </c>
      <c r="D30" s="15" t="s">
        <v>63</v>
      </c>
      <c r="E30" s="18">
        <v>3.6040000000000001</v>
      </c>
      <c r="F30" s="14"/>
      <c r="G30" s="17"/>
      <c r="H30" s="14" t="s">
        <v>106</v>
      </c>
      <c r="J30" s="2" t="s">
        <v>9</v>
      </c>
      <c r="Q30" s="10"/>
      <c r="R30" s="11"/>
    </row>
    <row r="31" spans="1:18" s="4" customFormat="1" ht="22.5" x14ac:dyDescent="0.25">
      <c r="A31" s="12">
        <f>IF(J31&lt;&gt;"",COUNTA(J$1:J31),"")</f>
        <v>20</v>
      </c>
      <c r="B31" s="13" t="s">
        <v>31</v>
      </c>
      <c r="C31" s="14" t="s">
        <v>78</v>
      </c>
      <c r="D31" s="15" t="s">
        <v>60</v>
      </c>
      <c r="E31" s="19">
        <v>0.68</v>
      </c>
      <c r="F31" s="14"/>
      <c r="G31" s="17"/>
      <c r="H31" s="14" t="s">
        <v>107</v>
      </c>
      <c r="J31" s="2" t="s">
        <v>9</v>
      </c>
      <c r="Q31" s="10"/>
      <c r="R31" s="11"/>
    </row>
    <row r="32" spans="1:18" s="4" customFormat="1" ht="22.5" x14ac:dyDescent="0.25">
      <c r="A32" s="12">
        <f>IF(J32&lt;&gt;"",COUNTA(J$1:J32),"")</f>
        <v>21</v>
      </c>
      <c r="B32" s="13" t="s">
        <v>32</v>
      </c>
      <c r="C32" s="14" t="s">
        <v>79</v>
      </c>
      <c r="D32" s="15" t="s">
        <v>39</v>
      </c>
      <c r="E32" s="20">
        <v>3.3</v>
      </c>
      <c r="F32" s="14"/>
      <c r="G32" s="17"/>
      <c r="H32" s="14" t="s">
        <v>108</v>
      </c>
      <c r="J32" s="2" t="s">
        <v>9</v>
      </c>
      <c r="Q32" s="10"/>
      <c r="R32" s="11"/>
    </row>
    <row r="33" spans="1:38" s="4" customFormat="1" ht="15" x14ac:dyDescent="0.25">
      <c r="A33" s="12">
        <f>IF(J33&lt;&gt;"",COUNTA(J$1:J33),"")</f>
        <v>22</v>
      </c>
      <c r="B33" s="13" t="s">
        <v>33</v>
      </c>
      <c r="C33" s="31" t="s">
        <v>80</v>
      </c>
      <c r="D33" s="15" t="s">
        <v>39</v>
      </c>
      <c r="E33" s="20">
        <v>19.8</v>
      </c>
      <c r="F33" s="14"/>
      <c r="G33" s="17"/>
      <c r="H33" s="14" t="s">
        <v>109</v>
      </c>
      <c r="J33" s="2" t="s">
        <v>9</v>
      </c>
      <c r="Q33" s="10"/>
      <c r="R33" s="11"/>
    </row>
    <row r="34" spans="1:38" s="4" customFormat="1" ht="33.75" x14ac:dyDescent="0.25">
      <c r="A34" s="12">
        <f>IF(J34&lt;&gt;"",COUNTA(J$1:J34),"")</f>
        <v>23</v>
      </c>
      <c r="B34" s="13" t="s">
        <v>34</v>
      </c>
      <c r="C34" s="31" t="s">
        <v>81</v>
      </c>
      <c r="D34" s="15" t="s">
        <v>82</v>
      </c>
      <c r="E34" s="18">
        <v>83.325000000000003</v>
      </c>
      <c r="F34" s="14"/>
      <c r="G34" s="17"/>
      <c r="H34" s="14" t="s">
        <v>110</v>
      </c>
      <c r="J34" s="2" t="s">
        <v>9</v>
      </c>
      <c r="Q34" s="10"/>
      <c r="R34" s="11"/>
    </row>
    <row r="35" spans="1:38" s="4" customFormat="1" ht="22.5" x14ac:dyDescent="0.25">
      <c r="A35" s="12">
        <f>IF(J35&lt;&gt;"",COUNTA(J$1:J35),"")</f>
        <v>24</v>
      </c>
      <c r="B35" s="13" t="s">
        <v>36</v>
      </c>
      <c r="C35" s="14" t="s">
        <v>83</v>
      </c>
      <c r="D35" s="15" t="s">
        <v>60</v>
      </c>
      <c r="E35" s="19">
        <v>0.01</v>
      </c>
      <c r="F35" s="14"/>
      <c r="G35" s="17"/>
      <c r="H35" s="14" t="s">
        <v>84</v>
      </c>
      <c r="J35" s="2" t="s">
        <v>9</v>
      </c>
      <c r="Q35" s="10"/>
      <c r="R35" s="11"/>
    </row>
    <row r="36" spans="1:38" s="4" customFormat="1" ht="33.75" x14ac:dyDescent="0.25">
      <c r="A36" s="12">
        <f>IF(J36&lt;&gt;"",COUNTA(J$1:J36),"")</f>
        <v>25</v>
      </c>
      <c r="B36" s="13" t="s">
        <v>38</v>
      </c>
      <c r="C36" s="31" t="s">
        <v>85</v>
      </c>
      <c r="D36" s="15" t="s">
        <v>86</v>
      </c>
      <c r="E36" s="21">
        <v>1</v>
      </c>
      <c r="F36" s="14"/>
      <c r="G36" s="17"/>
      <c r="H36" s="14" t="s">
        <v>21</v>
      </c>
      <c r="J36" s="2" t="s">
        <v>9</v>
      </c>
      <c r="Q36" s="10"/>
      <c r="R36" s="11"/>
    </row>
    <row r="37" spans="1:38" s="4" customFormat="1" ht="22.5" x14ac:dyDescent="0.25">
      <c r="A37" s="12">
        <f>IF(J37&lt;&gt;"",COUNTA(J$1:J37),"")</f>
        <v>26</v>
      </c>
      <c r="B37" s="13" t="s">
        <v>40</v>
      </c>
      <c r="C37" s="14" t="s">
        <v>87</v>
      </c>
      <c r="D37" s="15" t="s">
        <v>60</v>
      </c>
      <c r="E37" s="19">
        <v>0.01</v>
      </c>
      <c r="F37" s="14"/>
      <c r="G37" s="17"/>
      <c r="H37" s="14" t="s">
        <v>84</v>
      </c>
      <c r="J37" s="2" t="s">
        <v>9</v>
      </c>
      <c r="Q37" s="10"/>
      <c r="R37" s="11"/>
    </row>
    <row r="38" spans="1:38" s="4" customFormat="1" ht="45" x14ac:dyDescent="0.25">
      <c r="A38" s="12">
        <f>IF(J38&lt;&gt;"",COUNTA(J$1:J38),"")</f>
        <v>27</v>
      </c>
      <c r="B38" s="13" t="s">
        <v>41</v>
      </c>
      <c r="C38" s="31" t="s">
        <v>88</v>
      </c>
      <c r="D38" s="15" t="s">
        <v>86</v>
      </c>
      <c r="E38" s="21">
        <v>1</v>
      </c>
      <c r="F38" s="14"/>
      <c r="G38" s="17"/>
      <c r="H38" s="14" t="s">
        <v>21</v>
      </c>
      <c r="J38" s="2" t="s">
        <v>9</v>
      </c>
      <c r="Q38" s="10"/>
      <c r="R38" s="11"/>
    </row>
    <row r="39" spans="1:38" s="4" customFormat="1" ht="22.5" x14ac:dyDescent="0.25">
      <c r="A39" s="12">
        <f>IF(J39&lt;&gt;"",COUNTA(J$1:J39),"")</f>
        <v>28</v>
      </c>
      <c r="B39" s="13" t="s">
        <v>42</v>
      </c>
      <c r="C39" s="14" t="s">
        <v>89</v>
      </c>
      <c r="D39" s="15" t="s">
        <v>37</v>
      </c>
      <c r="E39" s="18">
        <v>0.82499999999999996</v>
      </c>
      <c r="F39" s="14"/>
      <c r="G39" s="17"/>
      <c r="H39" s="14" t="s">
        <v>111</v>
      </c>
      <c r="J39" s="2" t="s">
        <v>9</v>
      </c>
      <c r="Q39" s="10"/>
      <c r="R39" s="11"/>
    </row>
    <row r="40" spans="1:38" s="4" customFormat="1" ht="15" x14ac:dyDescent="0.25">
      <c r="A40" s="47" t="s">
        <v>90</v>
      </c>
      <c r="B40" s="47"/>
      <c r="C40" s="47"/>
      <c r="D40" s="47"/>
      <c r="E40" s="47"/>
      <c r="F40" s="47"/>
      <c r="G40" s="47"/>
      <c r="H40" s="47"/>
      <c r="Q40" s="10" t="s">
        <v>90</v>
      </c>
      <c r="R40" s="11"/>
    </row>
    <row r="41" spans="1:38" s="4" customFormat="1" ht="15" x14ac:dyDescent="0.25">
      <c r="A41" s="12">
        <f>IF(J41&lt;&gt;"",COUNTA(J$1:J41),"")</f>
        <v>29</v>
      </c>
      <c r="B41" s="13" t="s">
        <v>43</v>
      </c>
      <c r="C41" s="14" t="s">
        <v>91</v>
      </c>
      <c r="D41" s="15" t="s">
        <v>92</v>
      </c>
      <c r="E41" s="21">
        <v>200</v>
      </c>
      <c r="F41" s="14"/>
      <c r="G41" s="17"/>
      <c r="H41" s="14" t="s">
        <v>21</v>
      </c>
      <c r="J41" s="2" t="s">
        <v>9</v>
      </c>
      <c r="Q41" s="10"/>
      <c r="R41" s="11"/>
    </row>
    <row r="42" spans="1:38" s="4" customFormat="1" ht="22.5" x14ac:dyDescent="0.25">
      <c r="A42" s="12">
        <f>IF(J42&lt;&gt;"",COUNTA(J$1:J42),"")</f>
        <v>30</v>
      </c>
      <c r="B42" s="13" t="s">
        <v>44</v>
      </c>
      <c r="C42" s="14" t="s">
        <v>93</v>
      </c>
      <c r="D42" s="15" t="s">
        <v>30</v>
      </c>
      <c r="E42" s="21">
        <v>2</v>
      </c>
      <c r="F42" s="14"/>
      <c r="G42" s="17"/>
      <c r="H42" s="14" t="s">
        <v>47</v>
      </c>
      <c r="J42" s="2" t="s">
        <v>9</v>
      </c>
      <c r="Q42" s="10"/>
      <c r="R42" s="11"/>
    </row>
    <row r="43" spans="1:38" s="4" customFormat="1" ht="22.5" x14ac:dyDescent="0.25">
      <c r="A43" s="12">
        <f>IF(J43&lt;&gt;"",COUNTA(J$1:J43),"")</f>
        <v>31</v>
      </c>
      <c r="B43" s="13" t="s">
        <v>45</v>
      </c>
      <c r="C43" s="14" t="s">
        <v>94</v>
      </c>
      <c r="D43" s="15" t="s">
        <v>30</v>
      </c>
      <c r="E43" s="21">
        <v>2</v>
      </c>
      <c r="F43" s="14"/>
      <c r="G43" s="17"/>
      <c r="H43" s="14" t="s">
        <v>47</v>
      </c>
      <c r="J43" s="2" t="s">
        <v>9</v>
      </c>
      <c r="Q43" s="10"/>
      <c r="R43" s="11"/>
    </row>
    <row r="44" spans="1:38" s="4" customFormat="1" ht="22.5" x14ac:dyDescent="0.25">
      <c r="A44" s="12">
        <f>IF(J44&lt;&gt;"",COUNTA(J$1:J44),"")</f>
        <v>32</v>
      </c>
      <c r="B44" s="13" t="s">
        <v>46</v>
      </c>
      <c r="C44" s="14" t="s">
        <v>95</v>
      </c>
      <c r="D44" s="15" t="s">
        <v>30</v>
      </c>
      <c r="E44" s="21">
        <v>2</v>
      </c>
      <c r="F44" s="14"/>
      <c r="G44" s="17"/>
      <c r="H44" s="14" t="s">
        <v>47</v>
      </c>
      <c r="J44" s="2" t="s">
        <v>9</v>
      </c>
      <c r="Q44" s="10"/>
      <c r="R44" s="11"/>
    </row>
    <row r="45" spans="1:38" s="37" customFormat="1" ht="11.25" customHeight="1" x14ac:dyDescent="0.2">
      <c r="A45" s="42" t="s">
        <v>122</v>
      </c>
      <c r="B45" s="42"/>
      <c r="C45" s="42"/>
      <c r="D45" s="42"/>
      <c r="E45" s="42"/>
      <c r="F45" s="42"/>
      <c r="G45" s="42"/>
      <c r="H45" s="42"/>
      <c r="Q45" s="38"/>
      <c r="R45" s="38"/>
      <c r="S45" s="39"/>
      <c r="T45" s="39"/>
      <c r="U45" s="40"/>
      <c r="V45" s="40"/>
      <c r="W45" s="40"/>
      <c r="X45" s="40"/>
      <c r="Y45" s="39"/>
      <c r="Z45" s="39"/>
      <c r="AA45" s="40"/>
      <c r="AB45" s="40"/>
      <c r="AC45" s="40"/>
      <c r="AD45" s="40"/>
      <c r="AE45" s="41"/>
      <c r="AF45" s="41"/>
      <c r="AG45" s="41"/>
      <c r="AH45" s="41"/>
      <c r="AI45" s="41"/>
      <c r="AJ45" s="41"/>
      <c r="AK45" s="41"/>
      <c r="AL45" s="41"/>
    </row>
    <row r="46" spans="1:38" s="37" customFormat="1" ht="33.75" customHeight="1" x14ac:dyDescent="0.2">
      <c r="A46" s="32" t="s">
        <v>114</v>
      </c>
      <c r="B46" s="33">
        <v>83</v>
      </c>
      <c r="C46" s="54" t="s">
        <v>124</v>
      </c>
      <c r="D46" s="34"/>
      <c r="E46" s="34"/>
      <c r="F46" s="34"/>
      <c r="H46" s="34"/>
      <c r="Q46" s="38"/>
      <c r="R46" s="38"/>
      <c r="S46" s="39"/>
      <c r="T46" s="39"/>
      <c r="U46" s="40"/>
      <c r="V46" s="40"/>
      <c r="W46" s="40"/>
      <c r="X46" s="40"/>
      <c r="Y46" s="39"/>
      <c r="Z46" s="39"/>
      <c r="AA46" s="40"/>
      <c r="AB46" s="40"/>
      <c r="AC46" s="40"/>
      <c r="AD46" s="40"/>
      <c r="AE46" s="41"/>
      <c r="AF46" s="41"/>
      <c r="AG46" s="41"/>
      <c r="AH46" s="41"/>
      <c r="AI46" s="41"/>
      <c r="AJ46" s="41"/>
      <c r="AK46" s="41"/>
      <c r="AL46" s="41"/>
    </row>
    <row r="47" spans="1:38" s="37" customFormat="1" ht="17.25" customHeight="1" x14ac:dyDescent="0.2">
      <c r="A47" s="32" t="s">
        <v>115</v>
      </c>
      <c r="B47" s="35" t="s">
        <v>116</v>
      </c>
      <c r="C47" s="35" t="s">
        <v>123</v>
      </c>
      <c r="D47" s="35" t="s">
        <v>117</v>
      </c>
      <c r="E47" s="35">
        <v>1</v>
      </c>
      <c r="F47" s="35"/>
      <c r="G47" s="34" t="s">
        <v>125</v>
      </c>
      <c r="H47" s="53" t="s">
        <v>127</v>
      </c>
      <c r="Q47" s="38"/>
      <c r="R47" s="38"/>
      <c r="S47" s="39"/>
      <c r="T47" s="39"/>
      <c r="U47" s="40"/>
      <c r="V47" s="40"/>
      <c r="W47" s="40"/>
      <c r="X47" s="40"/>
      <c r="Y47" s="39"/>
      <c r="Z47" s="39"/>
      <c r="AA47" s="40"/>
      <c r="AB47" s="40"/>
      <c r="AC47" s="40"/>
      <c r="AD47" s="40"/>
      <c r="AE47" s="41"/>
      <c r="AF47" s="41"/>
      <c r="AG47" s="41"/>
      <c r="AH47" s="41"/>
      <c r="AI47" s="41"/>
      <c r="AJ47" s="41"/>
      <c r="AK47" s="41"/>
      <c r="AL47" s="41"/>
    </row>
    <row r="48" spans="1:38" s="37" customFormat="1" ht="27" customHeight="1" x14ac:dyDescent="0.2">
      <c r="A48" s="32" t="s">
        <v>119</v>
      </c>
      <c r="B48" s="34" t="s">
        <v>120</v>
      </c>
      <c r="C48" s="34" t="s">
        <v>121</v>
      </c>
      <c r="D48" s="35" t="s">
        <v>118</v>
      </c>
      <c r="E48" s="35">
        <v>5.2</v>
      </c>
      <c r="F48" s="35"/>
      <c r="G48" s="35"/>
      <c r="H48" s="36"/>
      <c r="Q48" s="38"/>
      <c r="R48" s="38"/>
      <c r="S48" s="39"/>
      <c r="T48" s="39"/>
      <c r="U48" s="40"/>
      <c r="V48" s="40"/>
      <c r="W48" s="40"/>
      <c r="X48" s="40"/>
      <c r="Y48" s="39"/>
      <c r="Z48" s="39"/>
      <c r="AA48" s="40"/>
      <c r="AB48" s="40"/>
      <c r="AC48" s="40"/>
      <c r="AD48" s="40"/>
      <c r="AE48" s="41"/>
      <c r="AF48" s="41"/>
      <c r="AG48" s="41"/>
      <c r="AH48" s="41"/>
      <c r="AI48" s="41"/>
      <c r="AJ48" s="41"/>
      <c r="AK48" s="41"/>
      <c r="AL48" s="41"/>
    </row>
    <row r="49" spans="1:30" s="4" customFormat="1" ht="36.75" customHeight="1" x14ac:dyDescent="0.25">
      <c r="B49" s="37" t="s">
        <v>126</v>
      </c>
    </row>
    <row r="50" spans="1:30" s="22" customFormat="1" ht="15" x14ac:dyDescent="0.25">
      <c r="A50" s="23"/>
      <c r="B50" s="24" t="s">
        <v>48</v>
      </c>
      <c r="C50" s="51"/>
      <c r="D50" s="51"/>
      <c r="E50" s="52"/>
      <c r="F50" s="52"/>
      <c r="G50" s="52"/>
      <c r="H50" s="52"/>
      <c r="I50" s="4"/>
      <c r="J50" s="4"/>
      <c r="K50" s="4"/>
      <c r="L50" s="4"/>
      <c r="M50" s="4"/>
      <c r="N50" s="4"/>
      <c r="O50" s="4"/>
      <c r="P50" s="4"/>
      <c r="Q50" s="25"/>
      <c r="R50" s="25"/>
      <c r="S50" s="25" t="s">
        <v>50</v>
      </c>
      <c r="T50" s="25" t="s">
        <v>50</v>
      </c>
      <c r="U50" s="25" t="s">
        <v>49</v>
      </c>
      <c r="V50" s="25" t="s">
        <v>50</v>
      </c>
      <c r="W50" s="25" t="s">
        <v>50</v>
      </c>
      <c r="X50" s="25" t="s">
        <v>50</v>
      </c>
      <c r="Y50" s="25"/>
      <c r="Z50" s="25"/>
      <c r="AA50" s="25"/>
      <c r="AB50" s="25"/>
      <c r="AC50" s="25"/>
      <c r="AD50" s="25"/>
    </row>
    <row r="51" spans="1:30" s="26" customFormat="1" ht="20.25" customHeight="1" x14ac:dyDescent="0.25">
      <c r="A51" s="27"/>
      <c r="B51" s="24"/>
      <c r="C51" s="50" t="s">
        <v>51</v>
      </c>
      <c r="D51" s="50"/>
      <c r="E51" s="50"/>
      <c r="F51" s="50"/>
      <c r="G51" s="50"/>
      <c r="H51" s="50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</row>
    <row r="52" spans="1:30" s="22" customFormat="1" ht="15" x14ac:dyDescent="0.25">
      <c r="A52" s="23"/>
      <c r="B52" s="24" t="s">
        <v>52</v>
      </c>
      <c r="C52" s="51"/>
      <c r="D52" s="51"/>
      <c r="E52" s="52"/>
      <c r="F52" s="52"/>
      <c r="G52" s="52"/>
      <c r="H52" s="52"/>
      <c r="I52" s="4"/>
      <c r="J52" s="4"/>
      <c r="K52" s="4"/>
      <c r="L52" s="4"/>
      <c r="M52" s="4"/>
      <c r="N52" s="4"/>
      <c r="O52" s="4"/>
      <c r="P52" s="4"/>
      <c r="Q52" s="25"/>
      <c r="R52" s="25"/>
      <c r="S52" s="25"/>
      <c r="T52" s="25"/>
      <c r="U52" s="25"/>
      <c r="V52" s="25"/>
      <c r="W52" s="25"/>
      <c r="X52" s="25"/>
      <c r="Y52" s="25" t="s">
        <v>50</v>
      </c>
      <c r="Z52" s="25" t="s">
        <v>50</v>
      </c>
      <c r="AA52" s="25" t="s">
        <v>50</v>
      </c>
      <c r="AB52" s="25" t="s">
        <v>50</v>
      </c>
      <c r="AC52" s="25" t="s">
        <v>50</v>
      </c>
      <c r="AD52" s="25" t="s">
        <v>50</v>
      </c>
    </row>
    <row r="53" spans="1:30" s="26" customFormat="1" ht="20.25" customHeight="1" x14ac:dyDescent="0.25">
      <c r="A53" s="27"/>
      <c r="C53" s="50" t="s">
        <v>51</v>
      </c>
      <c r="D53" s="50"/>
      <c r="E53" s="50"/>
      <c r="F53" s="50"/>
      <c r="G53" s="50"/>
      <c r="H53" s="50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</row>
    <row r="55" spans="1:30" s="4" customFormat="1" ht="15" x14ac:dyDescent="0.25">
      <c r="B55" s="29"/>
      <c r="D55" s="29"/>
      <c r="F55" s="29"/>
    </row>
    <row r="60" spans="1:30" s="4" customFormat="1" ht="15" x14ac:dyDescent="0.25">
      <c r="C60" s="30"/>
    </row>
    <row r="61" spans="1:30" s="4" customFormat="1" ht="15" x14ac:dyDescent="0.25">
      <c r="C61" s="30"/>
    </row>
    <row r="62" spans="1:30" s="4" customFormat="1" ht="15" x14ac:dyDescent="0.25">
      <c r="C62" s="30"/>
    </row>
  </sheetData>
  <mergeCells count="18">
    <mergeCell ref="C53:H53"/>
    <mergeCell ref="C50:D50"/>
    <mergeCell ref="E50:H50"/>
    <mergeCell ref="C51:H51"/>
    <mergeCell ref="C52:D52"/>
    <mergeCell ref="E52:H52"/>
    <mergeCell ref="A45:H45"/>
    <mergeCell ref="A2:H2"/>
    <mergeCell ref="G4:H4"/>
    <mergeCell ref="G5:H5"/>
    <mergeCell ref="A6:H6"/>
    <mergeCell ref="A12:H12"/>
    <mergeCell ref="C3:G3"/>
    <mergeCell ref="A14:H14"/>
    <mergeCell ref="A16:H16"/>
    <mergeCell ref="A23:H23"/>
    <mergeCell ref="A27:H27"/>
    <mergeCell ref="A40:H40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02-01-01-Монтаж ДЭС,устройс (2)</vt:lpstr>
      <vt:lpstr>'02-01-01-Монтаж ДЭС,устройс (2)'!Заголовки_для_печати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Derevyanko Raisa</dc:creator>
  <cp:lastModifiedBy>Derevyanko Raisa</cp:lastModifiedBy>
  <dcterms:created xsi:type="dcterms:W3CDTF">2025-12-22T05:17:46Z</dcterms:created>
  <dcterms:modified xsi:type="dcterms:W3CDTF">2026-10-09T13:12:50Z</dcterms:modified>
</cp:coreProperties>
</file>