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ДЗ\УЗО\1_ЗАКУПКИ\2026\ДИТ\2-ЭКСП-ДИТ-2026-ИА ПО\1_ПЗД\2. 01.10.2026 вер\"/>
    </mc:Choice>
  </mc:AlternateContent>
  <bookViews>
    <workbookView xWindow="-38520" yWindow="-3930" windowWidth="38640" windowHeight="12690"/>
  </bookViews>
  <sheets>
    <sheet name="Комм. предл. и Структура НМЦ" sheetId="1" r:id="rId1"/>
    <sheet name="Справочники" sheetId="2" state="hidden" r:id="rId2"/>
  </sheets>
  <definedNames>
    <definedName name="_xlnm._FilterDatabase" localSheetId="0" hidden="1">'Комм. предл. и Структура НМЦ'!$R$14:$AB$24</definedName>
    <definedName name="_xlnm.Print_Area" localSheetId="0">'Комм. предл. и Структура НМЦ'!$A$1:$AB$39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L17" i="1" l="1"/>
  <c r="E17" i="1" l="1"/>
  <c r="D16" i="1" l="1"/>
  <c r="C15" i="1"/>
  <c r="AB17" i="1"/>
  <c r="H17" i="1" l="1"/>
  <c r="N17" i="1" s="1"/>
  <c r="N18" i="1" s="1"/>
  <c r="F17" i="1"/>
  <c r="D17" i="1"/>
  <c r="C17" i="1"/>
  <c r="AB18" i="1" l="1"/>
  <c r="N20" i="1"/>
  <c r="AB20" i="1" l="1"/>
</calcChain>
</file>

<file path=xl/sharedStrings.xml><?xml version="1.0" encoding="utf-8"?>
<sst xmlns="http://schemas.openxmlformats.org/spreadsheetml/2006/main" count="70" uniqueCount="56">
  <si>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</si>
  <si>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</si>
  <si>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</si>
  <si>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</si>
  <si>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</si>
  <si>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</si>
  <si>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</si>
  <si>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</si>
  <si>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</si>
  <si>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</si>
  <si>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</si>
  <si>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</si>
  <si>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шт.</t>
  </si>
  <si>
    <t>(подпись)</t>
  </si>
  <si>
    <t>М.П.</t>
  </si>
  <si>
    <t>…</t>
  </si>
  <si>
    <t>от «___» __________ 202__ г. № _____</t>
  </si>
  <si>
    <t>(должность подписавшего)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</si>
  <si>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</si>
  <si>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</si>
  <si>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</si>
  <si>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</si>
  <si>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</si>
  <si>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</si>
  <si>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</si>
  <si>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</si>
  <si>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</si>
  <si>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</si>
  <si>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</si>
  <si>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</si>
  <si>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</si>
  <si>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</si>
  <si>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</si>
  <si>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</si>
  <si>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</si>
  <si>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</si>
  <si>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</si>
  <si>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</si>
  <si>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</si>
  <si>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</si>
  <si>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</si>
  <si>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</si>
  <si>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столбец 6, столбец 7 (при наличии информации)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</si>
  <si>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</si>
  <si>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-</t>
  </si>
  <si>
    <t>Примечание</t>
  </si>
  <si>
    <t>Кроме того, НДС*:</t>
  </si>
  <si>
    <t>Итого с НДС*:</t>
  </si>
  <si>
    <t>2.1</t>
  </si>
  <si>
    <t>2.2</t>
  </si>
  <si>
    <t>62.01.29 Оригиналы программного обеспечения прочие</t>
  </si>
  <si>
    <t>* Для поз. 1 НДС не облагается</t>
  </si>
  <si>
    <t>ГНИВЦ:Налоговый мониторинг. Дополнение к 1С:НМ, 1С:ERP.УХ, 1С:УХ 8 (версия 2027г.). Электронная поставка. Продление</t>
  </si>
  <si>
    <t>1С ФЭУ продление на 1 год</t>
  </si>
  <si>
    <t>ГНИВЦ:Налоговый мониторинг</t>
  </si>
  <si>
    <t>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</si>
</sst>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6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i/>
      <sz val="12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1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A6A6A6"/>
      </left>
      <right/>
      <top/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20" fillId="0" borderId="0" applyNumberFormat="0" applyFill="0" applyBorder="0" applyProtection="0">
      <alignment vertical="top" wrapText="1"/>
    </xf>
    <xf numFmtId="0" fontId="21" fillId="0" borderId="0"/>
  </cellStyleXfs>
  <cellXfs count="116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" fillId="5" borderId="0" xfId="0" applyFont="1" applyFill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8" fillId="6" borderId="26" xfId="0" applyFont="1" applyFill="1" applyBorder="1" applyAlignment="1">
      <alignment horizontal="left" vertical="top"/>
    </xf>
    <xf numFmtId="0" fontId="18" fillId="6" borderId="27" xfId="0" applyFont="1" applyFill="1" applyBorder="1" applyAlignment="1">
      <alignment horizontal="left" vertical="top"/>
    </xf>
    <xf numFmtId="0" fontId="18" fillId="7" borderId="29" xfId="0" applyFont="1" applyFill="1" applyBorder="1" applyAlignment="1">
      <alignment horizontal="left" vertical="top"/>
    </xf>
    <xf numFmtId="0" fontId="19" fillId="0" borderId="30" xfId="0" applyFont="1" applyBorder="1" applyAlignment="1">
      <alignment horizontal="center" vertical="top"/>
    </xf>
    <xf numFmtId="0" fontId="19" fillId="0" borderId="30" xfId="0" applyFont="1" applyBorder="1" applyAlignment="1">
      <alignment horizontal="justify" vertical="top" wrapText="1"/>
    </xf>
    <xf numFmtId="0" fontId="18" fillId="7" borderId="28" xfId="0" applyFont="1" applyFill="1" applyBorder="1" applyAlignment="1">
      <alignment horizontal="left" vertical="top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9" fillId="0" borderId="32" xfId="0" applyFont="1" applyBorder="1" applyAlignment="1">
      <alignment horizontal="center" vertical="top"/>
    </xf>
    <xf numFmtId="0" fontId="18" fillId="6" borderId="33" xfId="0" applyFont="1" applyFill="1" applyBorder="1" applyAlignment="1">
      <alignment horizontal="left" vertical="top"/>
    </xf>
    <xf numFmtId="4" fontId="23" fillId="0" borderId="31" xfId="0" applyNumberFormat="1" applyFont="1" applyFill="1" applyBorder="1" applyAlignment="1">
      <alignment vertical="top"/>
    </xf>
    <xf numFmtId="0" fontId="18" fillId="7" borderId="34" xfId="0" applyFont="1" applyFill="1" applyBorder="1" applyAlignment="1">
      <alignment horizontal="left" vertical="top"/>
    </xf>
    <xf numFmtId="0" fontId="2" fillId="0" borderId="0" xfId="0" applyFont="1" applyFill="1" applyAlignment="1" applyProtection="1">
      <alignment vertical="top" wrapText="1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22" fillId="4" borderId="1" xfId="0" applyFont="1" applyFill="1" applyBorder="1" applyAlignment="1" applyProtection="1">
      <alignment horizontal="center" vertical="center" wrapText="1"/>
      <protection locked="0"/>
    </xf>
    <xf numFmtId="4" fontId="3" fillId="0" borderId="35" xfId="0" applyNumberFormat="1" applyFont="1" applyBorder="1" applyAlignment="1">
      <alignment horizontal="right" vertical="center"/>
    </xf>
    <xf numFmtId="4" fontId="3" fillId="0" borderId="37" xfId="0" applyNumberFormat="1" applyFont="1" applyBorder="1" applyAlignment="1" applyProtection="1">
      <alignment horizontal="right" vertical="center"/>
      <protection locked="0"/>
    </xf>
    <xf numFmtId="0" fontId="3" fillId="0" borderId="37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4" fontId="1" fillId="0" borderId="37" xfId="0" applyNumberFormat="1" applyFont="1" applyBorder="1" applyAlignment="1" applyProtection="1">
      <alignment horizontal="right" vertical="center"/>
      <protection locked="0"/>
    </xf>
    <xf numFmtId="4" fontId="3" fillId="0" borderId="37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4" fillId="0" borderId="1" xfId="0" quotePrefix="1" applyFont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/>
    </xf>
    <xf numFmtId="0" fontId="25" fillId="6" borderId="28" xfId="2" applyFont="1" applyFill="1" applyBorder="1" applyAlignment="1">
      <alignment horizontal="left" vertical="top"/>
    </xf>
    <xf numFmtId="0" fontId="25" fillId="6" borderId="29" xfId="2" applyFont="1" applyFill="1" applyBorder="1" applyAlignment="1">
      <alignment horizontal="left" vertical="top"/>
    </xf>
    <xf numFmtId="0" fontId="18" fillId="7" borderId="28" xfId="2" applyFont="1" applyFill="1" applyBorder="1" applyAlignment="1">
      <alignment horizontal="center" vertical="top"/>
    </xf>
    <xf numFmtId="0" fontId="18" fillId="7" borderId="29" xfId="2" applyFont="1" applyFill="1" applyBorder="1" applyAlignment="1">
      <alignment horizontal="left" vertical="top"/>
    </xf>
    <xf numFmtId="0" fontId="19" fillId="0" borderId="31" xfId="2" applyFont="1" applyFill="1" applyBorder="1" applyAlignment="1" applyProtection="1">
      <alignment horizontal="center" vertical="top" wrapText="1"/>
      <protection hidden="1"/>
    </xf>
    <xf numFmtId="0" fontId="19" fillId="0" borderId="31" xfId="2" applyFont="1" applyFill="1" applyBorder="1" applyAlignment="1">
      <alignment vertical="top" wrapText="1"/>
    </xf>
    <xf numFmtId="0" fontId="23" fillId="0" borderId="31" xfId="2" applyFont="1" applyFill="1" applyBorder="1" applyAlignment="1" applyProtection="1">
      <alignment vertical="top" wrapText="1"/>
      <protection hidden="1"/>
    </xf>
    <xf numFmtId="164" fontId="25" fillId="6" borderId="29" xfId="2" applyNumberFormat="1" applyFont="1" applyFill="1" applyBorder="1" applyAlignment="1">
      <alignment horizontal="left" vertical="top" wrapText="1"/>
    </xf>
    <xf numFmtId="164" fontId="18" fillId="7" borderId="29" xfId="2" applyNumberFormat="1" applyFont="1" applyFill="1" applyBorder="1" applyAlignment="1">
      <alignment horizontal="left" vertical="top" wrapText="1"/>
    </xf>
    <xf numFmtId="4" fontId="23" fillId="0" borderId="28" xfId="0" applyNumberFormat="1" applyFont="1" applyBorder="1" applyAlignment="1">
      <alignment horizontal="left" vertical="top" wrapText="1"/>
    </xf>
    <xf numFmtId="0" fontId="19" fillId="0" borderId="31" xfId="2" applyFont="1" applyFill="1" applyBorder="1" applyAlignment="1">
      <alignment horizontal="center" vertical="top"/>
    </xf>
    <xf numFmtId="0" fontId="19" fillId="0" borderId="28" xfId="2" applyFont="1" applyFill="1" applyBorder="1" applyAlignment="1">
      <alignment horizontal="center" vertical="top"/>
    </xf>
    <xf numFmtId="0" fontId="19" fillId="0" borderId="31" xfId="0" applyFont="1" applyBorder="1" applyAlignment="1">
      <alignment horizontal="left" vertical="top"/>
    </xf>
    <xf numFmtId="0" fontId="1" fillId="2" borderId="0" xfId="0" applyFont="1" applyFill="1" applyAlignment="1" applyProtection="1">
      <alignment horizontal="left" vertical="top"/>
      <protection locked="0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left" vertical="top"/>
    </xf>
    <xf numFmtId="164" fontId="25" fillId="6" borderId="29" xfId="2" applyNumberFormat="1" applyFont="1" applyFill="1" applyBorder="1" applyAlignment="1">
      <alignment vertical="top"/>
    </xf>
    <xf numFmtId="164" fontId="18" fillId="7" borderId="29" xfId="2" applyNumberFormat="1" applyFont="1" applyFill="1" applyBorder="1" applyAlignment="1">
      <alignment vertical="top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>
      <alignment horizontal="center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4" fillId="0" borderId="36" xfId="0" applyFont="1" applyBorder="1" applyAlignment="1" applyProtection="1">
      <alignment horizontal="left" vertical="top"/>
      <protection locked="0"/>
    </xf>
    <xf numFmtId="0" fontId="24" fillId="0" borderId="0" xfId="0" applyFont="1" applyBorder="1" applyAlignment="1" applyProtection="1">
      <alignment horizontal="left" vertical="top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9"/>
  <sheetViews>
    <sheetView showGridLines="0" tabSelected="1" view="pageLayout" topLeftCell="E4" zoomScale="70" zoomScaleNormal="70" zoomScaleSheetLayoutView="115" zoomScalePageLayoutView="70" workbookViewId="0">
      <selection activeCell="T32" sqref="T32"/>
    </sheetView>
  </sheetViews>
  <sheetFormatPr defaultColWidth="18.5703125" defaultRowHeight="15.75"/>
  <cols>
    <col min="1" max="2" width="4.5703125" style="6" customWidth="1"/>
    <col min="3" max="3" width="6.5703125" style="61" customWidth="1"/>
    <col min="4" max="4" width="11" style="61" customWidth="1"/>
    <col min="5" max="5" width="38.5703125" style="6" customWidth="1"/>
    <col min="6" max="6" width="24.5703125" style="6" customWidth="1"/>
    <col min="7" max="8" width="14.5703125" style="6" customWidth="1"/>
    <col min="9" max="9" width="27.85546875" style="6" customWidth="1"/>
    <col min="10" max="10" width="40.5703125" style="6" customWidth="1"/>
    <col min="11" max="11" width="19.28515625" style="6" customWidth="1"/>
    <col min="12" max="12" width="18.5703125" style="6" customWidth="1"/>
    <col min="13" max="14" width="18.5703125" style="6"/>
    <col min="15" max="17" width="4.5703125" style="6" customWidth="1"/>
    <col min="18" max="18" width="6.5703125" style="6" customWidth="1"/>
    <col min="19" max="19" width="11.85546875" style="40" customWidth="1"/>
    <col min="20" max="20" width="37.7109375" style="6" customWidth="1"/>
    <col min="21" max="21" width="28.5703125" style="40" customWidth="1"/>
    <col min="22" max="22" width="24.5703125" style="6" hidden="1" customWidth="1"/>
    <col min="23" max="23" width="14.7109375" style="6" customWidth="1"/>
    <col min="24" max="24" width="15.28515625" style="6" customWidth="1"/>
    <col min="25" max="25" width="43.5703125" style="6" customWidth="1"/>
    <col min="26" max="26" width="19" style="6" customWidth="1"/>
    <col min="27" max="28" width="20.5703125" style="6" customWidth="1"/>
    <col min="29" max="16384" width="18.5703125" style="6"/>
  </cols>
  <sheetData>
    <row r="1" spans="2:28" s="53" customFormat="1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52"/>
      <c r="Q1" s="52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2:28" ht="16.5" thickBot="1">
      <c r="B2" s="7"/>
      <c r="C2" s="1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R2" s="30"/>
      <c r="S2" s="30"/>
      <c r="T2" s="31"/>
      <c r="U2" s="31"/>
      <c r="V2" s="31"/>
      <c r="W2" s="31"/>
      <c r="X2" s="31"/>
      <c r="Y2" s="31"/>
      <c r="Z2" s="31"/>
      <c r="AA2" s="31"/>
      <c r="AB2" s="31"/>
    </row>
    <row r="3" spans="2:28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2:28">
      <c r="B4" s="11"/>
      <c r="C4" s="61" t="s">
        <v>0</v>
      </c>
      <c r="D4" s="12"/>
      <c r="E4" s="12"/>
      <c r="F4" s="12"/>
      <c r="G4" s="12"/>
      <c r="H4" s="12"/>
      <c r="I4" s="12"/>
      <c r="O4" s="13"/>
    </row>
    <row r="5" spans="2:28">
      <c r="B5" s="11"/>
      <c r="C5" s="77" t="s">
        <v>16</v>
      </c>
      <c r="D5" s="2"/>
      <c r="E5" s="2"/>
      <c r="F5" s="2"/>
      <c r="G5" s="12"/>
      <c r="H5" s="12"/>
      <c r="I5" s="12"/>
      <c r="O5" s="13"/>
    </row>
    <row r="6" spans="2:28">
      <c r="B6" s="11"/>
      <c r="G6" s="12"/>
      <c r="H6" s="12"/>
      <c r="I6" s="12"/>
      <c r="O6" s="13"/>
      <c r="R6" s="30"/>
      <c r="S6" s="30"/>
      <c r="T6" s="30"/>
      <c r="U6" s="30"/>
    </row>
    <row r="7" spans="2:28">
      <c r="B7" s="11"/>
      <c r="C7" s="88" t="s">
        <v>7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13"/>
      <c r="R7" s="87" t="s">
        <v>24</v>
      </c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2:28">
      <c r="B8" s="11"/>
      <c r="O8" s="13"/>
    </row>
    <row r="9" spans="2:28">
      <c r="B9" s="11"/>
      <c r="C9" s="86" t="s">
        <v>1</v>
      </c>
      <c r="D9" s="86"/>
      <c r="E9" s="86"/>
      <c r="G9" s="89"/>
      <c r="H9" s="89"/>
      <c r="O9" s="13"/>
    </row>
    <row r="10" spans="2:28">
      <c r="B10" s="11"/>
      <c r="C10" s="86" t="s">
        <v>2</v>
      </c>
      <c r="D10" s="86"/>
      <c r="E10" s="86"/>
      <c r="G10" s="84"/>
      <c r="H10" s="84"/>
      <c r="O10" s="13"/>
    </row>
    <row r="11" spans="2:28">
      <c r="B11" s="11"/>
      <c r="C11" s="86" t="s">
        <v>3</v>
      </c>
      <c r="D11" s="86"/>
      <c r="E11" s="86"/>
      <c r="G11" s="84"/>
      <c r="H11" s="84"/>
      <c r="O11" s="13"/>
    </row>
    <row r="12" spans="2:28">
      <c r="B12" s="11"/>
      <c r="O12" s="13"/>
    </row>
    <row r="13" spans="2:28" ht="157.5">
      <c r="B13" s="11"/>
      <c r="C13" s="78" t="s">
        <v>6</v>
      </c>
      <c r="D13" s="90" t="s">
        <v>19</v>
      </c>
      <c r="E13" s="91"/>
      <c r="F13" s="21" t="s">
        <v>32</v>
      </c>
      <c r="G13" s="14" t="s">
        <v>21</v>
      </c>
      <c r="H13" s="14" t="s">
        <v>22</v>
      </c>
      <c r="I13" s="14" t="s">
        <v>23</v>
      </c>
      <c r="J13" s="14" t="s">
        <v>38</v>
      </c>
      <c r="K13" s="14" t="s">
        <v>35</v>
      </c>
      <c r="L13" s="14" t="s">
        <v>18</v>
      </c>
      <c r="M13" s="14" t="s">
        <v>4</v>
      </c>
      <c r="N13" s="57" t="s">
        <v>5</v>
      </c>
      <c r="O13" s="13"/>
      <c r="R13" s="21" t="s">
        <v>6</v>
      </c>
      <c r="S13" s="90" t="s">
        <v>19</v>
      </c>
      <c r="T13" s="91"/>
      <c r="U13" s="21" t="s">
        <v>32</v>
      </c>
      <c r="V13" s="21" t="s">
        <v>20</v>
      </c>
      <c r="W13" s="21" t="s">
        <v>21</v>
      </c>
      <c r="X13" s="21" t="s">
        <v>22</v>
      </c>
      <c r="Y13" s="32" t="s">
        <v>34</v>
      </c>
      <c r="Z13" s="32" t="s">
        <v>45</v>
      </c>
      <c r="AA13" s="21" t="s">
        <v>18</v>
      </c>
      <c r="AB13" s="21" t="s">
        <v>25</v>
      </c>
    </row>
    <row r="14" spans="2:28">
      <c r="B14" s="11"/>
      <c r="C14" s="79">
        <v>1</v>
      </c>
      <c r="D14" s="62" t="s">
        <v>48</v>
      </c>
      <c r="E14" s="62" t="s">
        <v>49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58">
        <v>11</v>
      </c>
      <c r="O14" s="13"/>
      <c r="P14" s="61"/>
      <c r="Q14" s="61"/>
      <c r="R14" s="22">
        <v>1</v>
      </c>
      <c r="S14" s="62" t="s">
        <v>48</v>
      </c>
      <c r="T14" s="62" t="s">
        <v>49</v>
      </c>
      <c r="U14" s="22">
        <v>3</v>
      </c>
      <c r="V14" s="22">
        <v>4</v>
      </c>
      <c r="W14" s="22">
        <v>5</v>
      </c>
      <c r="X14" s="22">
        <v>6</v>
      </c>
      <c r="Y14" s="33">
        <v>7</v>
      </c>
      <c r="Z14" s="33">
        <v>8</v>
      </c>
      <c r="AA14" s="22">
        <v>9</v>
      </c>
      <c r="AB14" s="22">
        <v>10</v>
      </c>
    </row>
    <row r="15" spans="2:28" s="24" customFormat="1">
      <c r="B15" s="25"/>
      <c r="C15" s="41" t="str">
        <f>R15</f>
        <v>ГНИВЦ:Налоговый мониторинг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9"/>
      <c r="O15" s="26"/>
      <c r="R15" s="64" t="s">
        <v>54</v>
      </c>
      <c r="S15" s="65"/>
      <c r="T15" s="65"/>
      <c r="U15" s="42"/>
      <c r="V15" s="71"/>
      <c r="W15" s="65"/>
      <c r="X15" s="65"/>
      <c r="Y15" s="42"/>
      <c r="Z15" s="42"/>
      <c r="AA15" s="81"/>
      <c r="AB15" s="81"/>
    </row>
    <row r="16" spans="2:28" s="24" customFormat="1">
      <c r="B16" s="25"/>
      <c r="C16" s="46"/>
      <c r="D16" s="43" t="str">
        <f>S16</f>
        <v>1С ФЭУ продление на 1 год</v>
      </c>
      <c r="E16" s="43"/>
      <c r="F16" s="43"/>
      <c r="G16" s="43"/>
      <c r="H16" s="43"/>
      <c r="I16" s="43"/>
      <c r="J16" s="43"/>
      <c r="K16" s="43"/>
      <c r="L16" s="43"/>
      <c r="M16" s="43"/>
      <c r="N16" s="51"/>
      <c r="O16" s="26"/>
      <c r="R16" s="66"/>
      <c r="S16" s="67" t="s">
        <v>53</v>
      </c>
      <c r="T16" s="67"/>
      <c r="U16" s="43"/>
      <c r="V16" s="72"/>
      <c r="W16" s="67"/>
      <c r="X16" s="67"/>
      <c r="Y16" s="43"/>
      <c r="Z16" s="43"/>
      <c r="AA16" s="82"/>
      <c r="AB16" s="82"/>
    </row>
    <row r="17" spans="2:28" s="24" customFormat="1" ht="51">
      <c r="B17" s="25"/>
      <c r="C17" s="80">
        <f t="shared" ref="C17:F17" si="0">R17</f>
        <v>1</v>
      </c>
      <c r="D17" s="76" t="str">
        <f t="shared" si="0"/>
        <v>-</v>
      </c>
      <c r="E17" s="45" t="str">
        <f>T17</f>
        <v>ГНИВЦ:Налоговый мониторинг. Дополнение к 1С:НМ, 1С:ERP.УХ, 1С:УХ 8 (версия 2027г.). Электронная поставка. Продление</v>
      </c>
      <c r="F17" s="47" t="str">
        <f t="shared" si="0"/>
        <v>Национальный режим не предоставляется – запрет</v>
      </c>
      <c r="G17" s="44" t="str">
        <f>W17</f>
        <v>шт.</v>
      </c>
      <c r="H17" s="48">
        <f>X17</f>
        <v>1</v>
      </c>
      <c r="I17" s="28" t="s">
        <v>15</v>
      </c>
      <c r="J17" s="27" t="s">
        <v>15</v>
      </c>
      <c r="K17" s="27"/>
      <c r="L17" s="37">
        <f>AA17</f>
        <v>1330000</v>
      </c>
      <c r="M17" s="1">
        <v>0</v>
      </c>
      <c r="N17" s="59">
        <f>H17*M17</f>
        <v>0</v>
      </c>
      <c r="O17" s="26"/>
      <c r="R17" s="68">
        <v>1</v>
      </c>
      <c r="S17" s="69" t="s">
        <v>44</v>
      </c>
      <c r="T17" s="70" t="s">
        <v>52</v>
      </c>
      <c r="U17" s="47" t="s">
        <v>28</v>
      </c>
      <c r="V17" s="73" t="s">
        <v>50</v>
      </c>
      <c r="W17" s="74" t="s">
        <v>12</v>
      </c>
      <c r="X17" s="75">
        <v>1</v>
      </c>
      <c r="Y17" s="54" t="s">
        <v>37</v>
      </c>
      <c r="Z17" s="54" t="s">
        <v>41</v>
      </c>
      <c r="AA17" s="50">
        <v>1330000</v>
      </c>
      <c r="AB17" s="50">
        <f>ROUND(X17*AA17,2)</f>
        <v>1330000</v>
      </c>
    </row>
    <row r="18" spans="2:28">
      <c r="B18" s="11"/>
      <c r="C18" s="94" t="s">
        <v>11</v>
      </c>
      <c r="D18" s="95"/>
      <c r="E18" s="95"/>
      <c r="F18" s="95"/>
      <c r="G18" s="95"/>
      <c r="H18" s="95"/>
      <c r="I18" s="95"/>
      <c r="J18" s="96"/>
      <c r="K18" s="111" t="s">
        <v>8</v>
      </c>
      <c r="L18" s="112"/>
      <c r="M18" s="113"/>
      <c r="N18" s="55">
        <f>SUM(N15:N17)</f>
        <v>0</v>
      </c>
      <c r="O18" s="13"/>
      <c r="R18" s="105" t="s">
        <v>26</v>
      </c>
      <c r="S18" s="106"/>
      <c r="T18" s="106"/>
      <c r="U18" s="106"/>
      <c r="V18" s="106"/>
      <c r="W18" s="106"/>
      <c r="X18" s="107"/>
      <c r="Y18" s="29" t="s">
        <v>8</v>
      </c>
      <c r="Z18" s="29"/>
      <c r="AA18" s="23"/>
      <c r="AB18" s="55">
        <f>SUM(AB17:AB17)</f>
        <v>1330000</v>
      </c>
    </row>
    <row r="19" spans="2:28" ht="25.5" customHeight="1">
      <c r="B19" s="11"/>
      <c r="C19" s="97"/>
      <c r="D19" s="98"/>
      <c r="E19" s="99"/>
      <c r="F19" s="99"/>
      <c r="G19" s="99"/>
      <c r="H19" s="99"/>
      <c r="I19" s="99"/>
      <c r="J19" s="100"/>
      <c r="K19" s="111" t="s">
        <v>10</v>
      </c>
      <c r="L19" s="113"/>
      <c r="M19" s="35" t="s">
        <v>55</v>
      </c>
      <c r="N19" s="56">
        <v>0</v>
      </c>
      <c r="O19" s="13"/>
      <c r="R19" s="105"/>
      <c r="S19" s="106"/>
      <c r="T19" s="106"/>
      <c r="U19" s="106"/>
      <c r="V19" s="106"/>
      <c r="W19" s="106"/>
      <c r="X19" s="107"/>
      <c r="Y19" s="23" t="s">
        <v>46</v>
      </c>
      <c r="Z19" s="23"/>
      <c r="AA19" s="5" t="s">
        <v>55</v>
      </c>
      <c r="AB19" s="56">
        <v>0</v>
      </c>
    </row>
    <row r="20" spans="2:28">
      <c r="B20" s="11"/>
      <c r="C20" s="101"/>
      <c r="D20" s="102"/>
      <c r="E20" s="102"/>
      <c r="F20" s="102"/>
      <c r="G20" s="102"/>
      <c r="H20" s="102"/>
      <c r="I20" s="102"/>
      <c r="J20" s="103"/>
      <c r="K20" s="111" t="s">
        <v>9</v>
      </c>
      <c r="L20" s="112"/>
      <c r="M20" s="113"/>
      <c r="N20" s="60">
        <f>SUM(N18:N19)</f>
        <v>0</v>
      </c>
      <c r="O20" s="13"/>
      <c r="R20" s="108"/>
      <c r="S20" s="109"/>
      <c r="T20" s="109"/>
      <c r="U20" s="109"/>
      <c r="V20" s="109"/>
      <c r="W20" s="109"/>
      <c r="X20" s="110"/>
      <c r="Y20" s="29" t="s">
        <v>47</v>
      </c>
      <c r="Z20" s="29"/>
      <c r="AA20" s="23"/>
      <c r="AB20" s="4">
        <f>SUM(AB18:AB19)</f>
        <v>1330000</v>
      </c>
    </row>
    <row r="21" spans="2:28">
      <c r="B21" s="25"/>
      <c r="K21" s="30"/>
      <c r="L21" s="30"/>
      <c r="O21" s="26"/>
      <c r="R21" s="114" t="s">
        <v>51</v>
      </c>
      <c r="S21" s="115"/>
      <c r="T21" s="115"/>
      <c r="U21" s="115"/>
      <c r="V21" s="115"/>
      <c r="W21" s="115"/>
      <c r="X21" s="115"/>
      <c r="Y21" s="115"/>
      <c r="Z21" s="115"/>
      <c r="AA21" s="115"/>
      <c r="AB21" s="115"/>
    </row>
    <row r="22" spans="2:28">
      <c r="B22" s="11"/>
      <c r="C22" s="89"/>
      <c r="D22" s="89"/>
      <c r="E22" s="89"/>
      <c r="F22" s="89"/>
      <c r="G22" s="16"/>
      <c r="H22" s="3"/>
      <c r="I22" s="16"/>
      <c r="J22" s="3"/>
      <c r="K22" s="38"/>
      <c r="L22" s="38"/>
      <c r="O22" s="26"/>
      <c r="R22" s="114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</row>
    <row r="23" spans="2:28">
      <c r="B23" s="11"/>
      <c r="C23" s="104" t="s">
        <v>17</v>
      </c>
      <c r="D23" s="104"/>
      <c r="E23" s="104"/>
      <c r="F23" s="104"/>
      <c r="G23" s="16"/>
      <c r="H23" s="20" t="s">
        <v>13</v>
      </c>
      <c r="I23" s="16" t="s">
        <v>14</v>
      </c>
      <c r="J23" s="36" t="s">
        <v>36</v>
      </c>
      <c r="K23" s="20"/>
      <c r="L23" s="20"/>
      <c r="O23" s="26"/>
      <c r="R23" s="114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</row>
    <row r="24" spans="2:28" ht="16.5" thickBo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9"/>
      <c r="R24" s="114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</row>
    <row r="25" spans="2:28"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</row>
    <row r="26" spans="2:28">
      <c r="B26" s="92" t="s">
        <v>43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</row>
    <row r="27" spans="2:2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</row>
    <row r="28" spans="2:2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</row>
    <row r="29" spans="2:28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S29" s="6"/>
      <c r="U29" s="6"/>
    </row>
    <row r="30" spans="2:28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S30" s="6"/>
      <c r="U30" s="6"/>
    </row>
    <row r="31" spans="2:28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S31" s="6"/>
      <c r="U31" s="6"/>
    </row>
    <row r="32" spans="2:28">
      <c r="S32" s="6"/>
      <c r="U32" s="6"/>
    </row>
    <row r="33" spans="19:28">
      <c r="AB33" s="63"/>
    </row>
    <row r="37" spans="19:28">
      <c r="S37" s="6"/>
      <c r="U37" s="6"/>
    </row>
    <row r="38" spans="19:28">
      <c r="S38" s="6"/>
      <c r="U38" s="6"/>
    </row>
    <row r="39" spans="19:28">
      <c r="S39" s="6"/>
      <c r="U39" s="6"/>
    </row>
  </sheetData>
  <sheetProtection formatCells="0" formatColumns="0" formatRows="0" insertRows="0" deleteRows="0"/>
  <autoFilter ref="R14:AB24"/>
  <mergeCells count="22">
    <mergeCell ref="S13:T13"/>
    <mergeCell ref="D13:E13"/>
    <mergeCell ref="B26:O31"/>
    <mergeCell ref="R25:AB28"/>
    <mergeCell ref="C18:J20"/>
    <mergeCell ref="C22:F22"/>
    <mergeCell ref="C23:F23"/>
    <mergeCell ref="R18:X20"/>
    <mergeCell ref="K18:M18"/>
    <mergeCell ref="K19:L19"/>
    <mergeCell ref="K20:M20"/>
    <mergeCell ref="R21:AB24"/>
    <mergeCell ref="R1:AB1"/>
    <mergeCell ref="G11:H11"/>
    <mergeCell ref="B1:O1"/>
    <mergeCell ref="C9:E9"/>
    <mergeCell ref="R7:AB7"/>
    <mergeCell ref="C7:N7"/>
    <mergeCell ref="C10:E10"/>
    <mergeCell ref="C11:E11"/>
    <mergeCell ref="G9:H9"/>
    <mergeCell ref="G10:H10"/>
  </mergeCells>
  <phoneticPr fontId="14" type="noConversion"/>
  <pageMargins left="0.25" right="0.25" top="0.75" bottom="0.75" header="0.3" footer="0.3"/>
  <pageSetup scale="2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F17 U17</xm:sqref>
        </x14:dataValidation>
        <x14:dataValidation type="list" allowBlank="1" showInputMessage="1" showErrorMessage="1">
          <x14:formula1>
            <xm:f>Справочники!$A$7:$A$9</xm:f>
          </x14:formula1>
          <xm:sqref>Y17</xm:sqref>
        </x14:dataValidation>
        <x14:dataValidation type="list" allowBlank="1" showInputMessage="1" showErrorMessage="1">
          <x14:formula1>
            <xm:f>Справочники!$A$12:$A$14</xm:f>
          </x14:formula1>
          <xm:sqref>Z17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4"/>
  </cols>
  <sheetData>
    <row r="1" spans="1:1" ht="15.75">
      <c r="A1" s="6" t="s">
        <v>27</v>
      </c>
    </row>
    <row r="2" spans="1:1" ht="15.75">
      <c r="A2" s="6" t="s">
        <v>28</v>
      </c>
    </row>
    <row r="3" spans="1:1" ht="15.75">
      <c r="A3" s="6" t="s">
        <v>29</v>
      </c>
    </row>
    <row r="4" spans="1:1" ht="15.75">
      <c r="A4" s="6" t="s">
        <v>30</v>
      </c>
    </row>
    <row r="5" spans="1:1" ht="15.75">
      <c r="A5" s="6" t="s">
        <v>31</v>
      </c>
    </row>
    <row r="7" spans="1:1" ht="15.75">
      <c r="A7" s="6" t="s">
        <v>37</v>
      </c>
    </row>
    <row r="8" spans="1:1" ht="44.25" customHeight="1">
      <c r="A8" s="39" t="s">
        <v>42</v>
      </c>
    </row>
    <row r="9" spans="1:1" ht="15.75">
      <c r="A9" s="6" t="s">
        <v>33</v>
      </c>
    </row>
    <row r="12" spans="1:1">
      <c r="A12" s="34" t="s">
        <v>39</v>
      </c>
    </row>
    <row r="13" spans="1:1">
      <c r="A13" s="34" t="s">
        <v>40</v>
      </c>
    </row>
    <row r="14" spans="1:1">
      <c r="A14" s="3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Конюшок Даниил Олегович</cp:lastModifiedBy>
  <cp:lastPrinted>2025-02-11T11:26:17Z</cp:lastPrinted>
  <dcterms:created xsi:type="dcterms:W3CDTF">2023-05-26T08:17:29Z</dcterms:created>
  <dcterms:modified xsi:type="dcterms:W3CDTF">2026-10-01T05:06:42Z</dcterms:modified>
</cp:coreProperties>
</file>